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esa480353\Desktop\Box Sync\Solution Center HVAC\Development\BACnet_lib_release\BACnet_Addons_Lib_v1.1.0\"/>
    </mc:Choice>
  </mc:AlternateContent>
  <bookViews>
    <workbookView xWindow="0" yWindow="0" windowWidth="28800" windowHeight="12210"/>
  </bookViews>
  <sheets>
    <sheet name="Check # BACnet Objects" sheetId="3" r:id="rId1"/>
    <sheet name="Calc" sheetId="1" r:id="rId2"/>
    <sheet name="L_lim" sheetId="4" r:id="rId3"/>
  </sheets>
  <definedNames>
    <definedName name="L_16">L_lim!$E$2:$E$18</definedName>
    <definedName name="L_256">L_lim!$B$2:$B$258</definedName>
    <definedName name="L_32">L_lim!$C$2:$C$34</definedName>
    <definedName name="L_4">L_lim!$D$2:$D$6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4" l="1"/>
  <c r="E5" i="4" s="1"/>
  <c r="E6" i="4" s="1"/>
  <c r="E7" i="4" s="1"/>
  <c r="E8" i="4" s="1"/>
  <c r="E9" i="4" s="1"/>
  <c r="E10" i="4" s="1"/>
  <c r="E11" i="4" s="1"/>
  <c r="E12" i="4" s="1"/>
  <c r="E13" i="4" s="1"/>
  <c r="E14" i="4" s="1"/>
  <c r="E15" i="4" s="1"/>
  <c r="E16" i="4" s="1"/>
  <c r="E17" i="4" s="1"/>
  <c r="E18" i="4" s="1"/>
  <c r="E3" i="4"/>
  <c r="D3" i="4"/>
  <c r="D4" i="4" s="1"/>
  <c r="D5" i="4" s="1"/>
  <c r="D6" i="4" s="1"/>
  <c r="C4" i="4"/>
  <c r="C5" i="4" s="1"/>
  <c r="C6" i="4" s="1"/>
  <c r="C7" i="4" s="1"/>
  <c r="C8" i="4" s="1"/>
  <c r="C9" i="4" s="1"/>
  <c r="C10" i="4" s="1"/>
  <c r="C11" i="4" s="1"/>
  <c r="C12" i="4" s="1"/>
  <c r="C13" i="4" s="1"/>
  <c r="C14" i="4" s="1"/>
  <c r="C15" i="4" s="1"/>
  <c r="C16" i="4" s="1"/>
  <c r="C17" i="4" s="1"/>
  <c r="C18" i="4" s="1"/>
  <c r="C19" i="4" s="1"/>
  <c r="C20" i="4" s="1"/>
  <c r="C21" i="4" s="1"/>
  <c r="C22" i="4" s="1"/>
  <c r="C23" i="4" s="1"/>
  <c r="C24" i="4" s="1"/>
  <c r="C25" i="4" s="1"/>
  <c r="C26" i="4" s="1"/>
  <c r="C27" i="4" s="1"/>
  <c r="C28" i="4" s="1"/>
  <c r="C29" i="4" s="1"/>
  <c r="C30" i="4" s="1"/>
  <c r="C31" i="4" s="1"/>
  <c r="C32" i="4" s="1"/>
  <c r="C33" i="4" s="1"/>
  <c r="C34" i="4" s="1"/>
  <c r="C3" i="4"/>
  <c r="B4" i="4"/>
  <c r="B5" i="4" s="1"/>
  <c r="B6" i="4" s="1"/>
  <c r="B7" i="4" s="1"/>
  <c r="B8" i="4" s="1"/>
  <c r="B9" i="4" s="1"/>
  <c r="B10" i="4" s="1"/>
  <c r="B11" i="4" s="1"/>
  <c r="B12" i="4" s="1"/>
  <c r="B13" i="4" s="1"/>
  <c r="B14" i="4" s="1"/>
  <c r="B15" i="4" s="1"/>
  <c r="B16" i="4" s="1"/>
  <c r="B17" i="4" s="1"/>
  <c r="B18" i="4" s="1"/>
  <c r="B19" i="4" s="1"/>
  <c r="B20" i="4" s="1"/>
  <c r="B21" i="4" s="1"/>
  <c r="B22" i="4" s="1"/>
  <c r="B23" i="4" s="1"/>
  <c r="B24" i="4" s="1"/>
  <c r="B25" i="4" s="1"/>
  <c r="B26" i="4" s="1"/>
  <c r="B27" i="4" s="1"/>
  <c r="B28" i="4" s="1"/>
  <c r="B29" i="4" s="1"/>
  <c r="B30" i="4" s="1"/>
  <c r="B31" i="4" s="1"/>
  <c r="B32" i="4" s="1"/>
  <c r="B33" i="4" s="1"/>
  <c r="B34" i="4" s="1"/>
  <c r="B35" i="4" s="1"/>
  <c r="B36" i="4" s="1"/>
  <c r="B37" i="4" s="1"/>
  <c r="B38" i="4" s="1"/>
  <c r="B39" i="4" s="1"/>
  <c r="B40" i="4" s="1"/>
  <c r="B41" i="4" s="1"/>
  <c r="B42" i="4" s="1"/>
  <c r="B43" i="4" s="1"/>
  <c r="B44" i="4" s="1"/>
  <c r="B45" i="4" s="1"/>
  <c r="B46" i="4" s="1"/>
  <c r="B47" i="4" s="1"/>
  <c r="B48" i="4" s="1"/>
  <c r="B49" i="4" s="1"/>
  <c r="B50" i="4" s="1"/>
  <c r="B51" i="4" s="1"/>
  <c r="B52" i="4" s="1"/>
  <c r="B53" i="4" s="1"/>
  <c r="B54" i="4" s="1"/>
  <c r="B55" i="4" s="1"/>
  <c r="B56" i="4" s="1"/>
  <c r="B57" i="4" s="1"/>
  <c r="B58" i="4" s="1"/>
  <c r="B59" i="4" s="1"/>
  <c r="B60" i="4" s="1"/>
  <c r="B61" i="4" s="1"/>
  <c r="B62" i="4" s="1"/>
  <c r="B63" i="4" s="1"/>
  <c r="B64" i="4" s="1"/>
  <c r="B65" i="4" s="1"/>
  <c r="B66" i="4" s="1"/>
  <c r="B67" i="4" s="1"/>
  <c r="B68" i="4" s="1"/>
  <c r="B69" i="4" s="1"/>
  <c r="B70" i="4" s="1"/>
  <c r="B71" i="4" s="1"/>
  <c r="B72" i="4" s="1"/>
  <c r="B73" i="4" s="1"/>
  <c r="B74" i="4" s="1"/>
  <c r="B75" i="4" s="1"/>
  <c r="B76" i="4" s="1"/>
  <c r="B77" i="4" s="1"/>
  <c r="B78" i="4" s="1"/>
  <c r="B79" i="4" s="1"/>
  <c r="B80" i="4" s="1"/>
  <c r="B81" i="4" s="1"/>
  <c r="B82" i="4" s="1"/>
  <c r="B83" i="4" s="1"/>
  <c r="B84" i="4" s="1"/>
  <c r="B85" i="4" s="1"/>
  <c r="B86" i="4" s="1"/>
  <c r="B87" i="4" s="1"/>
  <c r="B88" i="4" s="1"/>
  <c r="B89" i="4" s="1"/>
  <c r="B90" i="4" s="1"/>
  <c r="B91" i="4" s="1"/>
  <c r="B92" i="4" s="1"/>
  <c r="B93" i="4" s="1"/>
  <c r="B94" i="4" s="1"/>
  <c r="B95" i="4" s="1"/>
  <c r="B96" i="4" s="1"/>
  <c r="B97" i="4" s="1"/>
  <c r="B98" i="4" s="1"/>
  <c r="B99" i="4" s="1"/>
  <c r="B100" i="4" s="1"/>
  <c r="B101" i="4" s="1"/>
  <c r="B102" i="4" s="1"/>
  <c r="B103" i="4" s="1"/>
  <c r="B104" i="4" s="1"/>
  <c r="B105" i="4" s="1"/>
  <c r="B106" i="4" s="1"/>
  <c r="B107" i="4" s="1"/>
  <c r="B108" i="4" s="1"/>
  <c r="B109" i="4" s="1"/>
  <c r="B110" i="4" s="1"/>
  <c r="B111" i="4" s="1"/>
  <c r="B112" i="4" s="1"/>
  <c r="B113" i="4" s="1"/>
  <c r="B114" i="4" s="1"/>
  <c r="B115" i="4" s="1"/>
  <c r="B116" i="4" s="1"/>
  <c r="B117" i="4" s="1"/>
  <c r="B118" i="4" s="1"/>
  <c r="B119" i="4" s="1"/>
  <c r="B120" i="4" s="1"/>
  <c r="B121" i="4" s="1"/>
  <c r="B122" i="4" s="1"/>
  <c r="B123" i="4" s="1"/>
  <c r="B124" i="4" s="1"/>
  <c r="B125" i="4" s="1"/>
  <c r="B126" i="4" s="1"/>
  <c r="B127" i="4" s="1"/>
  <c r="B128" i="4" s="1"/>
  <c r="B129" i="4" s="1"/>
  <c r="B130" i="4" s="1"/>
  <c r="B131" i="4" s="1"/>
  <c r="B132" i="4" s="1"/>
  <c r="B133" i="4" s="1"/>
  <c r="B134" i="4" s="1"/>
  <c r="B135" i="4" s="1"/>
  <c r="B136" i="4" s="1"/>
  <c r="B137" i="4" s="1"/>
  <c r="B138" i="4" s="1"/>
  <c r="B139" i="4" s="1"/>
  <c r="B140" i="4" s="1"/>
  <c r="B141" i="4" s="1"/>
  <c r="B142" i="4" s="1"/>
  <c r="B143" i="4" s="1"/>
  <c r="B144" i="4" s="1"/>
  <c r="B145" i="4" s="1"/>
  <c r="B146" i="4" s="1"/>
  <c r="B147" i="4" s="1"/>
  <c r="B148" i="4" s="1"/>
  <c r="B149" i="4" s="1"/>
  <c r="B150" i="4" s="1"/>
  <c r="B151" i="4" s="1"/>
  <c r="B152" i="4" s="1"/>
  <c r="B153" i="4" s="1"/>
  <c r="B154" i="4" s="1"/>
  <c r="B155" i="4" s="1"/>
  <c r="B156" i="4" s="1"/>
  <c r="B157" i="4" s="1"/>
  <c r="B158" i="4" s="1"/>
  <c r="B159" i="4" s="1"/>
  <c r="B160" i="4" s="1"/>
  <c r="B161" i="4" s="1"/>
  <c r="B162" i="4" s="1"/>
  <c r="B163" i="4" s="1"/>
  <c r="B164" i="4" s="1"/>
  <c r="B165" i="4" s="1"/>
  <c r="B166" i="4" s="1"/>
  <c r="B167" i="4" s="1"/>
  <c r="B168" i="4" s="1"/>
  <c r="B169" i="4" s="1"/>
  <c r="B170" i="4" s="1"/>
  <c r="B171" i="4" s="1"/>
  <c r="B172" i="4" s="1"/>
  <c r="B173" i="4" s="1"/>
  <c r="B174" i="4" s="1"/>
  <c r="B175" i="4" s="1"/>
  <c r="B176" i="4" s="1"/>
  <c r="B177" i="4" s="1"/>
  <c r="B178" i="4" s="1"/>
  <c r="B179" i="4" s="1"/>
  <c r="B180" i="4" s="1"/>
  <c r="B181" i="4" s="1"/>
  <c r="B182" i="4" s="1"/>
  <c r="B183" i="4" s="1"/>
  <c r="B184" i="4" s="1"/>
  <c r="B185" i="4" s="1"/>
  <c r="B186" i="4" s="1"/>
  <c r="B187" i="4" s="1"/>
  <c r="B188" i="4" s="1"/>
  <c r="B189" i="4" s="1"/>
  <c r="B190" i="4" s="1"/>
  <c r="B191" i="4" s="1"/>
  <c r="B192" i="4" s="1"/>
  <c r="B193" i="4" s="1"/>
  <c r="B194" i="4" s="1"/>
  <c r="B195" i="4" s="1"/>
  <c r="B196" i="4" s="1"/>
  <c r="B197" i="4" s="1"/>
  <c r="B198" i="4" s="1"/>
  <c r="B199" i="4" s="1"/>
  <c r="B200" i="4" s="1"/>
  <c r="B201" i="4" s="1"/>
  <c r="B202" i="4" s="1"/>
  <c r="B203" i="4" s="1"/>
  <c r="B204" i="4" s="1"/>
  <c r="B205" i="4" s="1"/>
  <c r="B206" i="4" s="1"/>
  <c r="B207" i="4" s="1"/>
  <c r="B208" i="4" s="1"/>
  <c r="B209" i="4" s="1"/>
  <c r="B210" i="4" s="1"/>
  <c r="B211" i="4" s="1"/>
  <c r="B212" i="4" s="1"/>
  <c r="B213" i="4" s="1"/>
  <c r="B214" i="4" s="1"/>
  <c r="B215" i="4" s="1"/>
  <c r="B216" i="4" s="1"/>
  <c r="B217" i="4" s="1"/>
  <c r="B218" i="4" s="1"/>
  <c r="B219" i="4" s="1"/>
  <c r="B220" i="4" s="1"/>
  <c r="B221" i="4" s="1"/>
  <c r="B222" i="4" s="1"/>
  <c r="B223" i="4" s="1"/>
  <c r="B224" i="4" s="1"/>
  <c r="B225" i="4" s="1"/>
  <c r="B226" i="4" s="1"/>
  <c r="B227" i="4" s="1"/>
  <c r="B228" i="4" s="1"/>
  <c r="B229" i="4" s="1"/>
  <c r="B230" i="4" s="1"/>
  <c r="B231" i="4" s="1"/>
  <c r="B232" i="4" s="1"/>
  <c r="B233" i="4" s="1"/>
  <c r="B234" i="4" s="1"/>
  <c r="B235" i="4" s="1"/>
  <c r="B236" i="4" s="1"/>
  <c r="B237" i="4" s="1"/>
  <c r="B238" i="4" s="1"/>
  <c r="B239" i="4" s="1"/>
  <c r="B240" i="4" s="1"/>
  <c r="B241" i="4" s="1"/>
  <c r="B242" i="4" s="1"/>
  <c r="B243" i="4" s="1"/>
  <c r="B244" i="4" s="1"/>
  <c r="B245" i="4" s="1"/>
  <c r="B246" i="4" s="1"/>
  <c r="B247" i="4" s="1"/>
  <c r="B248" i="4" s="1"/>
  <c r="B249" i="4" s="1"/>
  <c r="B250" i="4" s="1"/>
  <c r="B251" i="4" s="1"/>
  <c r="B252" i="4" s="1"/>
  <c r="B253" i="4" s="1"/>
  <c r="B254" i="4" s="1"/>
  <c r="B255" i="4" s="1"/>
  <c r="B256" i="4" s="1"/>
  <c r="B257" i="4" s="1"/>
  <c r="B258" i="4" s="1"/>
  <c r="D7" i="3" l="1"/>
  <c r="G7" i="3" s="1"/>
  <c r="I7" i="3" s="1"/>
  <c r="J7" i="3" l="1"/>
  <c r="H7" i="3"/>
  <c r="F7" i="3"/>
  <c r="D8" i="3"/>
  <c r="G8" i="3" s="1"/>
  <c r="D9" i="3"/>
  <c r="G9" i="3" s="1"/>
  <c r="D10" i="3"/>
  <c r="D11" i="3"/>
  <c r="D12" i="3"/>
  <c r="G12" i="3" s="1"/>
  <c r="H12" i="3" s="1"/>
  <c r="D13" i="3"/>
  <c r="G13" i="3" s="1"/>
  <c r="D15" i="3"/>
  <c r="D16" i="3"/>
  <c r="G16" i="3" s="1"/>
  <c r="E114" i="1"/>
  <c r="E115" i="1"/>
  <c r="E116" i="1"/>
  <c r="E113" i="1"/>
  <c r="F113" i="1" s="1"/>
  <c r="E98" i="1"/>
  <c r="E99" i="1"/>
  <c r="E100" i="1"/>
  <c r="E101" i="1"/>
  <c r="F101" i="1" s="1"/>
  <c r="E102" i="1"/>
  <c r="E103" i="1"/>
  <c r="E104" i="1"/>
  <c r="E105" i="1"/>
  <c r="E106" i="1"/>
  <c r="E107" i="1"/>
  <c r="E108" i="1"/>
  <c r="E109" i="1"/>
  <c r="F109" i="1" s="1"/>
  <c r="E97" i="1"/>
  <c r="F97" i="1" s="1"/>
  <c r="E89" i="1"/>
  <c r="E90" i="1"/>
  <c r="E91" i="1"/>
  <c r="E92" i="1"/>
  <c r="F92" i="1" s="1"/>
  <c r="E93" i="1"/>
  <c r="E88" i="1"/>
  <c r="F88" i="1" s="1"/>
  <c r="E77" i="1"/>
  <c r="E78" i="1"/>
  <c r="E79" i="1"/>
  <c r="E80" i="1"/>
  <c r="F80" i="1" s="1"/>
  <c r="E81" i="1"/>
  <c r="E82" i="1"/>
  <c r="E83" i="1"/>
  <c r="E84" i="1"/>
  <c r="F84" i="1" s="1"/>
  <c r="E76" i="1"/>
  <c r="F76" i="1" s="1"/>
  <c r="E65" i="1"/>
  <c r="E66" i="1"/>
  <c r="E67" i="1"/>
  <c r="E68" i="1"/>
  <c r="F68" i="1" s="1"/>
  <c r="E69" i="1"/>
  <c r="E70" i="1"/>
  <c r="E71" i="1"/>
  <c r="E72" i="1"/>
  <c r="E64" i="1"/>
  <c r="F64" i="1" s="1"/>
  <c r="E55" i="1"/>
  <c r="E56" i="1"/>
  <c r="E57" i="1"/>
  <c r="F57" i="1" s="1"/>
  <c r="E58" i="1"/>
  <c r="F58" i="1" s="1"/>
  <c r="E59" i="1"/>
  <c r="E60" i="1"/>
  <c r="E54" i="1"/>
  <c r="F54" i="1" s="1"/>
  <c r="E42" i="1"/>
  <c r="E43" i="1"/>
  <c r="E44" i="1"/>
  <c r="F44" i="1" s="1"/>
  <c r="E45" i="1"/>
  <c r="F45" i="1" s="1"/>
  <c r="E46" i="1"/>
  <c r="E47" i="1"/>
  <c r="E48" i="1"/>
  <c r="F48" i="1" s="1"/>
  <c r="E49" i="1"/>
  <c r="F49" i="1" s="1"/>
  <c r="E50" i="1"/>
  <c r="E41" i="1"/>
  <c r="F41" i="1" s="1"/>
  <c r="E26" i="1"/>
  <c r="E27" i="1"/>
  <c r="E28" i="1"/>
  <c r="E29" i="1"/>
  <c r="F29" i="1" s="1"/>
  <c r="E30" i="1"/>
  <c r="E31" i="1"/>
  <c r="E32" i="1"/>
  <c r="E33" i="1"/>
  <c r="F33" i="1" s="1"/>
  <c r="E34" i="1"/>
  <c r="E35" i="1"/>
  <c r="E36" i="1"/>
  <c r="F36" i="1" s="1"/>
  <c r="E37" i="1"/>
  <c r="E25" i="1"/>
  <c r="F25" i="1" s="1"/>
  <c r="E9" i="1"/>
  <c r="E10" i="1"/>
  <c r="E11" i="1"/>
  <c r="E12" i="1"/>
  <c r="F12" i="1" s="1"/>
  <c r="E13" i="1"/>
  <c r="E14" i="1"/>
  <c r="E15" i="1"/>
  <c r="E16" i="1"/>
  <c r="F16" i="1" s="1"/>
  <c r="E17" i="1"/>
  <c r="E18" i="1"/>
  <c r="E19" i="1"/>
  <c r="E20" i="1"/>
  <c r="E21" i="1"/>
  <c r="E8" i="1"/>
  <c r="F8" i="1" s="1"/>
  <c r="E4" i="1"/>
  <c r="F4" i="1" s="1"/>
  <c r="F3" i="1" s="1"/>
  <c r="K18" i="1" s="1"/>
  <c r="C107" i="1"/>
  <c r="C108" i="1"/>
  <c r="F98" i="1"/>
  <c r="F104" i="1"/>
  <c r="F105" i="1"/>
  <c r="F17" i="1"/>
  <c r="F19" i="1"/>
  <c r="F20" i="1"/>
  <c r="F21" i="1"/>
  <c r="F26" i="1"/>
  <c r="F27" i="1"/>
  <c r="F28" i="1"/>
  <c r="F30" i="1"/>
  <c r="F31" i="1"/>
  <c r="F32" i="1"/>
  <c r="F34" i="1"/>
  <c r="F35" i="1"/>
  <c r="F42" i="1"/>
  <c r="F43" i="1"/>
  <c r="F46" i="1"/>
  <c r="F47" i="1"/>
  <c r="F50" i="1"/>
  <c r="F56" i="1"/>
  <c r="F60" i="1"/>
  <c r="F114" i="1"/>
  <c r="F116" i="1"/>
  <c r="F72" i="1"/>
  <c r="F79" i="1"/>
  <c r="F83" i="1"/>
  <c r="F9" i="1"/>
  <c r="F10" i="1"/>
  <c r="F11" i="1"/>
  <c r="F13" i="1"/>
  <c r="F14" i="1"/>
  <c r="F15" i="1"/>
  <c r="F102" i="1"/>
  <c r="F103" i="1"/>
  <c r="F106" i="1"/>
  <c r="F107" i="1"/>
  <c r="D99" i="1"/>
  <c r="F99" i="1" s="1"/>
  <c r="F89" i="1"/>
  <c r="F93" i="1"/>
  <c r="D90" i="1"/>
  <c r="F65" i="1"/>
  <c r="F66" i="1"/>
  <c r="F67" i="1"/>
  <c r="F69" i="1"/>
  <c r="F70" i="1"/>
  <c r="F71" i="1"/>
  <c r="F77" i="1"/>
  <c r="F78" i="1"/>
  <c r="F81" i="1"/>
  <c r="F82" i="1"/>
  <c r="F18" i="1"/>
  <c r="F37" i="1"/>
  <c r="F55" i="1"/>
  <c r="F59" i="1"/>
  <c r="F115" i="1"/>
  <c r="I9" i="3" l="1"/>
  <c r="I8" i="3"/>
  <c r="J8" i="3" s="1"/>
  <c r="F8" i="3"/>
  <c r="H13" i="3"/>
  <c r="H9" i="3"/>
  <c r="H16" i="3"/>
  <c r="K7" i="3"/>
  <c r="H8" i="3"/>
  <c r="F16" i="3"/>
  <c r="F10" i="3"/>
  <c r="G10" i="3"/>
  <c r="I12" i="3"/>
  <c r="J12" i="3" s="1"/>
  <c r="K12" i="3" s="1"/>
  <c r="F12" i="3"/>
  <c r="F13" i="3"/>
  <c r="F15" i="3"/>
  <c r="G15" i="3"/>
  <c r="F11" i="3"/>
  <c r="G11" i="3"/>
  <c r="F9" i="3"/>
  <c r="F75" i="1"/>
  <c r="K25" i="1" s="1"/>
  <c r="D14" i="3" s="1"/>
  <c r="F14" i="3" s="1"/>
  <c r="F108" i="1"/>
  <c r="F112" i="1"/>
  <c r="K23" i="1" s="1"/>
  <c r="F40" i="1"/>
  <c r="K21" i="1" s="1"/>
  <c r="F63" i="1"/>
  <c r="K24" i="1" s="1"/>
  <c r="F24" i="1"/>
  <c r="K20" i="1" s="1"/>
  <c r="F53" i="1"/>
  <c r="K22" i="1" s="1"/>
  <c r="F7" i="1"/>
  <c r="K19" i="1" s="1"/>
  <c r="F90" i="1"/>
  <c r="D100" i="1"/>
  <c r="F100" i="1" s="1"/>
  <c r="F96" i="1" s="1"/>
  <c r="K27" i="1" s="1"/>
  <c r="D91" i="1"/>
  <c r="F91" i="1" s="1"/>
  <c r="G14" i="3" l="1"/>
  <c r="I13" i="3" s="1"/>
  <c r="J13" i="3" s="1"/>
  <c r="K13" i="3" s="1"/>
  <c r="I11" i="3"/>
  <c r="J11" i="3" s="1"/>
  <c r="I10" i="3"/>
  <c r="J10" i="3" s="1"/>
  <c r="I16" i="3"/>
  <c r="J16" i="3" s="1"/>
  <c r="K16" i="3" s="1"/>
  <c r="I15" i="3"/>
  <c r="J15" i="3" s="1"/>
  <c r="H10" i="3"/>
  <c r="K8" i="3"/>
  <c r="H15" i="3"/>
  <c r="H11" i="3"/>
  <c r="J9" i="3"/>
  <c r="K9" i="3" s="1"/>
  <c r="C18" i="3"/>
  <c r="D21" i="3" s="1"/>
  <c r="F87" i="1"/>
  <c r="K26" i="1" s="1"/>
  <c r="I14" i="3" l="1"/>
  <c r="J14" i="3" s="1"/>
  <c r="K14" i="3" s="1"/>
  <c r="H14" i="3"/>
  <c r="K15" i="3"/>
  <c r="K10" i="3"/>
  <c r="K11" i="3"/>
  <c r="K17" i="3" l="1"/>
  <c r="B23" i="3" s="1"/>
</calcChain>
</file>

<file path=xl/sharedStrings.xml><?xml version="1.0" encoding="utf-8"?>
<sst xmlns="http://schemas.openxmlformats.org/spreadsheetml/2006/main" count="279" uniqueCount="87">
  <si>
    <t>Device</t>
  </si>
  <si>
    <t>Object</t>
  </si>
  <si>
    <t>Attributes in EEPROM</t>
  </si>
  <si>
    <t>Type</t>
  </si>
  <si>
    <t>Vendor_ID</t>
  </si>
  <si>
    <t>UINT</t>
  </si>
  <si>
    <t>Binary Value</t>
  </si>
  <si>
    <t>COV_Increment</t>
  </si>
  <si>
    <t>Time_Delay</t>
  </si>
  <si>
    <t>High_Limit</t>
  </si>
  <si>
    <t>Low_Limit</t>
  </si>
  <si>
    <t>Deadband</t>
  </si>
  <si>
    <t>Limit_En[0]</t>
  </si>
  <si>
    <t>Limit_En[1]</t>
  </si>
  <si>
    <t>Event_En[0]</t>
  </si>
  <si>
    <t>Event_En[1]</t>
  </si>
  <si>
    <t>Event_En[2]</t>
  </si>
  <si>
    <t>Notification_Class</t>
  </si>
  <si>
    <t>Notify_Type</t>
  </si>
  <si>
    <t>Relinquish_Default</t>
  </si>
  <si>
    <t>REAL</t>
  </si>
  <si>
    <t>UDINT</t>
  </si>
  <si>
    <t>BOOL</t>
  </si>
  <si>
    <t>DINT</t>
  </si>
  <si>
    <t>Binary Input</t>
  </si>
  <si>
    <t>Analog Value</t>
  </si>
  <si>
    <t>Analog Input</t>
  </si>
  <si>
    <t>Minimum_off_Time</t>
  </si>
  <si>
    <t>Mnimum_on_time</t>
  </si>
  <si>
    <t>alarm value</t>
  </si>
  <si>
    <t>Description</t>
  </si>
  <si>
    <t>STRING</t>
  </si>
  <si>
    <t>Calendar</t>
  </si>
  <si>
    <t>USINT</t>
  </si>
  <si>
    <t>tot size</t>
  </si>
  <si>
    <t>Date_list[0].date</t>
  </si>
  <si>
    <t>amount inside of structure</t>
  </si>
  <si>
    <t>type amount in object</t>
  </si>
  <si>
    <t>Date_list[0].daterange</t>
  </si>
  <si>
    <t>Date_list[0].weeknday</t>
  </si>
  <si>
    <t>Enumerativi: 32bit, DINT. String 32bit</t>
  </si>
  <si>
    <t>MSV</t>
  </si>
  <si>
    <t>Number_of_states</t>
  </si>
  <si>
    <t>RelDef</t>
  </si>
  <si>
    <t>TimeDel</t>
  </si>
  <si>
    <t>NotClass</t>
  </si>
  <si>
    <t>MSI</t>
  </si>
  <si>
    <t>Effective_period</t>
  </si>
  <si>
    <t>weekly_schedule</t>
  </si>
  <si>
    <t>weekly_schedule.value</t>
  </si>
  <si>
    <t>schedule_default</t>
  </si>
  <si>
    <t>priority_for_writing</t>
  </si>
  <si>
    <t>Schedule no exception</t>
  </si>
  <si>
    <t>Schedule w exception</t>
  </si>
  <si>
    <t>calendar_reference</t>
  </si>
  <si>
    <t>listoftimevalues.time</t>
  </si>
  <si>
    <t>listoftimevalues.value</t>
  </si>
  <si>
    <t>event_priority</t>
  </si>
  <si>
    <t>bits</t>
  </si>
  <si>
    <t>WORD</t>
  </si>
  <si>
    <t>DWORD</t>
  </si>
  <si>
    <t>BYTE</t>
  </si>
  <si>
    <t>SINT</t>
  </si>
  <si>
    <t>INT</t>
  </si>
  <si>
    <t>TOT</t>
  </si>
  <si>
    <t>BACnet Object</t>
  </si>
  <si>
    <t>Data format</t>
  </si>
  <si>
    <t>date</t>
  </si>
  <si>
    <t>daterange</t>
  </si>
  <si>
    <t>weeknday</t>
  </si>
  <si>
    <t>bytes</t>
  </si>
  <si>
    <t>single size [byte]</t>
  </si>
  <si>
    <t>Bytes per Object in EEPROM (based on Templates)</t>
  </si>
  <si>
    <t>Total amount</t>
  </si>
  <si>
    <t># Objects</t>
  </si>
  <si>
    <t>Available EEPROM size</t>
  </si>
  <si>
    <t>Kbytes</t>
  </si>
  <si>
    <t>kbytes</t>
  </si>
  <si>
    <t>Does it fit in EEPROM?</t>
  </si>
  <si>
    <t>calc</t>
  </si>
  <si>
    <t>err check</t>
  </si>
  <si>
    <t>Bytes/Obj</t>
  </si>
  <si>
    <t>MAX Objs</t>
  </si>
  <si>
    <t>check num data</t>
  </si>
  <si>
    <t>check max objs</t>
  </si>
  <si>
    <t>HVAC Solution Center</t>
  </si>
  <si>
    <t>BACnet Objects EEPROM Size Calculator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</si>
</sst>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0" x14ac:knownFonts="1">
    <font>
      <sz val="11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1"/>
      <color theme="4" tint="-0.499984740745262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color rgb="FF00B050"/>
      <name val="Calibri"/>
      <family val="2"/>
      <scheme val="minor"/>
    </font>
    <font>
      <b/>
      <sz val="18"/>
      <color theme="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10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/>
      <diagonal/>
    </border>
    <border>
      <left style="thick">
        <color theme="0"/>
      </left>
      <right style="thick">
        <color theme="0"/>
      </right>
      <top style="thick">
        <color theme="4" tint="0.39994506668294322"/>
      </top>
      <bottom style="thick">
        <color theme="4" tint="0.39994506668294322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2" borderId="0" xfId="0" applyFont="1" applyFill="1"/>
    <xf numFmtId="0" fontId="0" fillId="3" borderId="0" xfId="0" applyFill="1"/>
    <xf numFmtId="0" fontId="1" fillId="4" borderId="0" xfId="0" applyFont="1" applyFill="1"/>
    <xf numFmtId="0" fontId="0" fillId="0" borderId="0" xfId="0" applyAlignment="1">
      <alignment horizontal="right"/>
    </xf>
    <xf numFmtId="0" fontId="0" fillId="3" borderId="0" xfId="0" applyFill="1" applyAlignment="1">
      <alignment horizontal="right"/>
    </xf>
    <xf numFmtId="0" fontId="0" fillId="0" borderId="0" xfId="0" applyAlignment="1">
      <alignment horizontal="center"/>
    </xf>
    <xf numFmtId="0" fontId="7" fillId="8" borderId="0" xfId="0" applyFont="1" applyFill="1" applyAlignment="1">
      <alignment horizontal="center"/>
    </xf>
    <xf numFmtId="0" fontId="0" fillId="0" borderId="1" xfId="0" applyBorder="1" applyProtection="1"/>
    <xf numFmtId="0" fontId="0" fillId="0" borderId="5" xfId="0" applyBorder="1" applyProtection="1"/>
    <xf numFmtId="0" fontId="0" fillId="0" borderId="5" xfId="0" applyBorder="1" applyAlignment="1" applyProtection="1">
      <alignment horizontal="center"/>
    </xf>
    <xf numFmtId="0" fontId="0" fillId="0" borderId="2" xfId="0" applyBorder="1" applyAlignment="1" applyProtection="1">
      <alignment vertical="center"/>
    </xf>
    <xf numFmtId="0" fontId="2" fillId="2" borderId="8" xfId="0" applyFont="1" applyFill="1" applyBorder="1" applyAlignment="1" applyProtection="1">
      <alignment horizontal="center" vertical="center"/>
    </xf>
    <xf numFmtId="0" fontId="2" fillId="2" borderId="7" xfId="0" applyFont="1" applyFill="1" applyBorder="1" applyAlignment="1" applyProtection="1">
      <alignment horizontal="center" vertical="center"/>
    </xf>
    <xf numFmtId="0" fontId="0" fillId="0" borderId="1" xfId="0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right" vertical="center"/>
    </xf>
    <xf numFmtId="0" fontId="0" fillId="5" borderId="9" xfId="0" applyFill="1" applyBorder="1" applyAlignment="1" applyProtection="1">
      <alignment horizontal="center" vertical="center"/>
    </xf>
    <xf numFmtId="0" fontId="0" fillId="5" borderId="7" xfId="0" applyFill="1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0" fontId="0" fillId="0" borderId="6" xfId="0" applyBorder="1" applyAlignment="1" applyProtection="1">
      <alignment vertical="center"/>
    </xf>
    <xf numFmtId="0" fontId="0" fillId="0" borderId="6" xfId="0" applyBorder="1" applyAlignment="1" applyProtection="1">
      <alignment horizontal="center" vertical="center"/>
    </xf>
    <xf numFmtId="0" fontId="4" fillId="6" borderId="1" xfId="0" applyFont="1" applyFill="1" applyBorder="1" applyAlignment="1" applyProtection="1">
      <alignment horizontal="right" vertical="center"/>
    </xf>
    <xf numFmtId="164" fontId="5" fillId="6" borderId="1" xfId="0" applyNumberFormat="1" applyFont="1" applyFill="1" applyBorder="1" applyAlignment="1" applyProtection="1">
      <alignment vertical="center"/>
    </xf>
    <xf numFmtId="0" fontId="5" fillId="6" borderId="1" xfId="0" applyFont="1" applyFill="1" applyBorder="1" applyAlignment="1" applyProtection="1">
      <alignment vertical="center"/>
    </xf>
    <xf numFmtId="0" fontId="4" fillId="6" borderId="1" xfId="0" applyFont="1" applyFill="1" applyBorder="1" applyAlignment="1" applyProtection="1">
      <alignment vertical="center"/>
    </xf>
    <xf numFmtId="164" fontId="5" fillId="6" borderId="2" xfId="0" applyNumberFormat="1" applyFont="1" applyFill="1" applyBorder="1" applyAlignment="1" applyProtection="1">
      <alignment vertical="center"/>
    </xf>
    <xf numFmtId="0" fontId="5" fillId="6" borderId="3" xfId="0" applyFont="1" applyFill="1" applyBorder="1" applyAlignment="1" applyProtection="1">
      <alignment vertical="center"/>
    </xf>
    <xf numFmtId="0" fontId="6" fillId="7" borderId="1" xfId="0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 applyProtection="1">
      <alignment horizontal="center" vertical="center"/>
    </xf>
    <xf numFmtId="0" fontId="0" fillId="0" borderId="1" xfId="0" applyFill="1" applyBorder="1" applyAlignment="1" applyProtection="1">
      <alignment vertical="center"/>
    </xf>
    <xf numFmtId="0" fontId="2" fillId="0" borderId="1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3" borderId="9" xfId="0" applyFill="1" applyBorder="1" applyAlignment="1" applyProtection="1">
      <alignment horizontal="center" vertical="center"/>
      <protection locked="0" hidden="1"/>
    </xf>
    <xf numFmtId="0" fontId="0" fillId="5" borderId="9" xfId="0" applyFill="1" applyBorder="1" applyAlignment="1" applyProtection="1">
      <alignment horizontal="center" vertical="center"/>
    </xf>
    <xf numFmtId="0" fontId="0" fillId="0" borderId="2" xfId="0" applyBorder="1" applyAlignment="1" applyProtection="1">
      <alignment horizontal="center" vertical="center"/>
    </xf>
    <xf numFmtId="0" fontId="0" fillId="0" borderId="4" xfId="0" applyBorder="1" applyAlignment="1" applyProtection="1">
      <alignment horizontal="center" vertical="center"/>
    </xf>
    <xf numFmtId="0" fontId="0" fillId="0" borderId="3" xfId="0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horizontal="center" vertical="center"/>
    </xf>
    <xf numFmtId="0" fontId="9" fillId="9" borderId="2" xfId="0" applyFont="1" applyFill="1" applyBorder="1" applyAlignment="1" applyProtection="1">
      <alignment horizontal="center" vertical="center"/>
    </xf>
    <xf numFmtId="0" fontId="9" fillId="9" borderId="4" xfId="0" applyFont="1" applyFill="1" applyBorder="1" applyAlignment="1" applyProtection="1">
      <alignment horizontal="center" vertical="center"/>
    </xf>
    <xf numFmtId="0" fontId="9" fillId="9" borderId="3" xfId="0" applyFont="1" applyFill="1" applyBorder="1" applyAlignment="1" applyProtection="1">
      <alignment horizontal="center" vertical="center"/>
    </xf>
    <xf numFmtId="0" fontId="8" fillId="0" borderId="2" xfId="0" applyFont="1" applyFill="1" applyBorder="1" applyAlignment="1" applyProtection="1">
      <alignment horizontal="center" vertical="center"/>
    </xf>
    <xf numFmtId="0" fontId="8" fillId="0" borderId="4" xfId="0" applyFont="1" applyFill="1" applyBorder="1" applyAlignment="1" applyProtection="1">
      <alignment horizontal="center" vertical="center"/>
    </xf>
    <xf numFmtId="0" fontId="8" fillId="0" borderId="3" xfId="0" applyFont="1" applyFill="1" applyBorder="1" applyAlignment="1" applyProtection="1">
      <alignment horizontal="center" vertical="center"/>
    </xf>
  </cellXfs>
  <cellStyles count="1">
    <cellStyle name="Normale" xfId="0" builtinId="0"/>
  </cellStyles>
  <dxfs count="4">
    <dxf>
      <font>
        <b/>
        <i val="0"/>
        <color theme="0"/>
      </font>
      <fill>
        <patternFill>
          <bgColor rgb="FFC00000"/>
        </patternFill>
      </fill>
      <border>
        <left style="thin">
          <color rgb="FFFFFF00"/>
        </left>
        <right style="thin">
          <color rgb="FFFFFF00"/>
        </right>
        <top style="thin">
          <color rgb="FFFFFF00"/>
        </top>
        <bottom style="thin">
          <color rgb="FFFFFF00"/>
        </bottom>
        <vertical/>
        <horizontal/>
      </border>
    </dxf>
    <dxf>
      <font>
        <color theme="0"/>
      </font>
    </dxf>
    <dxf>
      <font>
        <b/>
        <i val="0"/>
        <color theme="4" tint="-0.499984740745262"/>
      </font>
      <fill>
        <patternFill>
          <bgColor theme="8" tint="0.79998168889431442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/>
        <horizontal/>
      </border>
    </dxf>
    <dxf>
      <font>
        <b/>
        <i val="0"/>
        <color theme="0"/>
      </font>
      <fill>
        <patternFill>
          <bgColor rgb="FFC00000"/>
        </patternFill>
      </fill>
      <border>
        <left style="thin">
          <color rgb="FFFFFF00"/>
        </left>
        <right style="thin">
          <color rgb="FFFFFF00"/>
        </right>
        <top style="thin">
          <color rgb="FFFFFF00"/>
        </top>
        <bottom style="thin">
          <color rgb="FFFFFF00"/>
        </bottom>
        <vertical/>
        <horizontal/>
      </border>
    </dxf>
  </dxfs>
  <tableStyles count="0" defaultTableStyle="TableStyleMedium2" defaultPivotStyle="PivotStyleLight16"/>
  <colors>
    <mruColors>
      <color rgb="FFFFFC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23</xdr:row>
      <xdr:rowOff>76200</xdr:rowOff>
    </xdr:from>
    <xdr:to>
      <xdr:col>4</xdr:col>
      <xdr:colOff>691515</xdr:colOff>
      <xdr:row>26</xdr:row>
      <xdr:rowOff>34704</xdr:rowOff>
    </xdr:to>
    <xdr:pic>
      <xdr:nvPicPr>
        <xdr:cNvPr id="2" name="Picture 1" descr="schneider_LIO_Life-Green_RGB.png">
          <a:extLst>
            <a:ext uri="{FF2B5EF4-FFF2-40B4-BE49-F238E27FC236}">
              <a16:creationId xmlns:a16="http://schemas.microsoft.com/office/drawing/2014/main" id="{F3ECF4A3-846C-48AA-B65F-92F8362C043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47515" r="-47515"/>
        <a:stretch/>
      </xdr:blipFill>
      <xdr:spPr>
        <a:xfrm>
          <a:off x="638175" y="5172075"/>
          <a:ext cx="3749040" cy="53000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tabSelected="1" workbookViewId="0">
      <selection activeCell="B5" sqref="B5"/>
    </sheetView>
  </sheetViews>
  <sheetFormatPr defaultRowHeight="15" x14ac:dyDescent="0.25"/>
  <cols>
    <col min="1" max="1" width="9.140625" style="8"/>
    <col min="2" max="2" width="23.28515625" style="8" customWidth="1"/>
    <col min="3" max="3" width="13" style="8" customWidth="1"/>
    <col min="4" max="4" width="10" style="8" customWidth="1"/>
    <col min="5" max="5" width="10.85546875" style="34" customWidth="1"/>
    <col min="6" max="6" width="11" style="8" hidden="1" customWidth="1"/>
    <col min="7" max="8" width="14.85546875" style="8" hidden="1" customWidth="1"/>
    <col min="9" max="10" width="14.42578125" style="8" hidden="1" customWidth="1"/>
    <col min="11" max="11" width="14.85546875" style="8" hidden="1" customWidth="1"/>
    <col min="12" max="16384" width="9.140625" style="8"/>
  </cols>
  <sheetData>
    <row r="1" spans="1:12" x14ac:dyDescent="0.25">
      <c r="B1" s="9"/>
      <c r="C1" s="9"/>
      <c r="D1" s="9"/>
      <c r="E1" s="10"/>
      <c r="F1" s="9"/>
      <c r="G1" s="9"/>
      <c r="H1" s="9"/>
    </row>
    <row r="2" spans="1:12" ht="36" customHeight="1" x14ac:dyDescent="0.25">
      <c r="B2" s="42" t="s">
        <v>85</v>
      </c>
      <c r="C2" s="43"/>
      <c r="D2" s="43"/>
      <c r="E2" s="44"/>
      <c r="F2" s="9"/>
      <c r="G2" s="9"/>
      <c r="H2" s="9"/>
    </row>
    <row r="3" spans="1:12" ht="5.25" customHeight="1" x14ac:dyDescent="0.25">
      <c r="B3" s="9"/>
      <c r="C3" s="9"/>
      <c r="D3" s="9"/>
      <c r="E3" s="10"/>
      <c r="F3" s="9"/>
      <c r="G3" s="9"/>
      <c r="H3" s="9"/>
    </row>
    <row r="4" spans="1:12" ht="17.25" customHeight="1" x14ac:dyDescent="0.25">
      <c r="B4" s="45" t="s">
        <v>86</v>
      </c>
      <c r="C4" s="46"/>
      <c r="D4" s="46"/>
      <c r="E4" s="47"/>
      <c r="F4" s="9"/>
      <c r="G4" s="9"/>
      <c r="H4" s="9"/>
    </row>
    <row r="5" spans="1:12" ht="8.25" customHeight="1" thickBot="1" x14ac:dyDescent="0.3">
      <c r="B5" s="9"/>
      <c r="C5" s="9"/>
      <c r="D5" s="9"/>
      <c r="E5" s="10"/>
      <c r="F5" s="9"/>
      <c r="G5" s="9"/>
      <c r="H5" s="9"/>
    </row>
    <row r="6" spans="1:12" s="14" customFormat="1" ht="24.95" customHeight="1" thickTop="1" thickBot="1" x14ac:dyDescent="0.3">
      <c r="A6" s="11"/>
      <c r="B6" s="12" t="s">
        <v>65</v>
      </c>
      <c r="C6" s="12" t="s">
        <v>74</v>
      </c>
      <c r="D6" s="12" t="s">
        <v>81</v>
      </c>
      <c r="E6" s="12" t="s">
        <v>82</v>
      </c>
      <c r="F6" s="13" t="s">
        <v>79</v>
      </c>
      <c r="G6" s="14" t="s">
        <v>83</v>
      </c>
      <c r="I6" s="14" t="s">
        <v>84</v>
      </c>
      <c r="J6" s="15"/>
      <c r="K6" s="13" t="s">
        <v>80</v>
      </c>
    </row>
    <row r="7" spans="1:12" s="14" customFormat="1" ht="20.100000000000001" customHeight="1" thickTop="1" thickBot="1" x14ac:dyDescent="0.3">
      <c r="A7" s="11"/>
      <c r="B7" s="16" t="s">
        <v>0</v>
      </c>
      <c r="C7" s="17">
        <v>1</v>
      </c>
      <c r="D7" s="17">
        <f>Calc!K18</f>
        <v>2</v>
      </c>
      <c r="E7" s="17">
        <v>1</v>
      </c>
      <c r="F7" s="18">
        <f t="shared" ref="F7:F16" si="0">IFERROR(C7*D7,0)</f>
        <v>2</v>
      </c>
      <c r="G7" s="19">
        <f>IFERROR(C7*D7,"data")</f>
        <v>2</v>
      </c>
      <c r="H7" s="19">
        <f>IF(G7="data",0,1)</f>
        <v>1</v>
      </c>
      <c r="I7" s="19" t="str">
        <f>IF(G7="data","data",IF(C7&gt;E7,"OverMax","ok"))</f>
        <v>ok</v>
      </c>
      <c r="J7" s="20">
        <f>IF(I7="data",0,IF(I7="OverMax",2,1))</f>
        <v>1</v>
      </c>
      <c r="K7" s="18">
        <f>J7*H7</f>
        <v>1</v>
      </c>
      <c r="L7" s="19"/>
    </row>
    <row r="8" spans="1:12" s="14" customFormat="1" ht="20.100000000000001" customHeight="1" thickTop="1" thickBot="1" x14ac:dyDescent="0.3">
      <c r="A8" s="11"/>
      <c r="B8" s="16" t="s">
        <v>25</v>
      </c>
      <c r="C8" s="35"/>
      <c r="D8" s="17">
        <f>Calc!K19</f>
        <v>74</v>
      </c>
      <c r="E8" s="36">
        <v>256</v>
      </c>
      <c r="F8" s="18">
        <f t="shared" si="0"/>
        <v>0</v>
      </c>
      <c r="G8" s="19">
        <f t="shared" ref="G8:G16" si="1">IFERROR(C8*D8,"data")</f>
        <v>0</v>
      </c>
      <c r="H8" s="19">
        <f t="shared" ref="H8:H16" si="2">IF(G8="data",0,1)</f>
        <v>1</v>
      </c>
      <c r="I8" s="19" t="str">
        <f>IF(G8="data","data",IF(G9="data","data",IF(($C$8+$C$9)&gt;$E$8,"OverMax","ok")))</f>
        <v>ok</v>
      </c>
      <c r="J8" s="20">
        <f t="shared" ref="J8:J16" si="3">IF(I8="data",0,IF(I8="OverMax",2,1))</f>
        <v>1</v>
      </c>
      <c r="K8" s="18">
        <f>J8*H8</f>
        <v>1</v>
      </c>
      <c r="L8" s="19"/>
    </row>
    <row r="9" spans="1:12" s="14" customFormat="1" ht="20.100000000000001" customHeight="1" thickTop="1" thickBot="1" x14ac:dyDescent="0.3">
      <c r="A9" s="11"/>
      <c r="B9" s="16" t="s">
        <v>26</v>
      </c>
      <c r="C9" s="35"/>
      <c r="D9" s="17">
        <f>Calc!K20</f>
        <v>70</v>
      </c>
      <c r="E9" s="36"/>
      <c r="F9" s="18">
        <f t="shared" si="0"/>
        <v>0</v>
      </c>
      <c r="G9" s="19">
        <f>IFERROR(C9*D9,"data")</f>
        <v>0</v>
      </c>
      <c r="H9" s="19">
        <f>IF(G9="data",0,1)</f>
        <v>1</v>
      </c>
      <c r="I9" s="19" t="str">
        <f>IF(G8="data","data",IF(G9="data","data",IF(($C$8+$C$9)&gt;$E$8,"OverMax","ok")))</f>
        <v>ok</v>
      </c>
      <c r="J9" s="20">
        <f t="shared" si="3"/>
        <v>1</v>
      </c>
      <c r="K9" s="18">
        <f t="shared" ref="K9:K16" si="4">J9*H9</f>
        <v>1</v>
      </c>
    </row>
    <row r="10" spans="1:12" s="14" customFormat="1" ht="20.100000000000001" customHeight="1" thickTop="1" thickBot="1" x14ac:dyDescent="0.3">
      <c r="A10" s="11"/>
      <c r="B10" s="16" t="s">
        <v>6</v>
      </c>
      <c r="C10" s="35"/>
      <c r="D10" s="17">
        <f>Calc!K21</f>
        <v>62</v>
      </c>
      <c r="E10" s="36">
        <v>256</v>
      </c>
      <c r="F10" s="18">
        <f t="shared" si="0"/>
        <v>0</v>
      </c>
      <c r="G10" s="19">
        <f t="shared" si="1"/>
        <v>0</v>
      </c>
      <c r="H10" s="19">
        <f t="shared" si="2"/>
        <v>1</v>
      </c>
      <c r="I10" s="19" t="str">
        <f>IF(G10="data","data",IF(G11="data","data",IF(($C$10+$C$11)&gt;$E$10,"OverMax","ok")))</f>
        <v>ok</v>
      </c>
      <c r="J10" s="20">
        <f t="shared" si="3"/>
        <v>1</v>
      </c>
      <c r="K10" s="18">
        <f t="shared" si="4"/>
        <v>1</v>
      </c>
    </row>
    <row r="11" spans="1:12" s="14" customFormat="1" ht="20.100000000000001" customHeight="1" thickTop="1" thickBot="1" x14ac:dyDescent="0.3">
      <c r="A11" s="11"/>
      <c r="B11" s="16" t="s">
        <v>24</v>
      </c>
      <c r="C11" s="35"/>
      <c r="D11" s="17">
        <f>Calc!K22</f>
        <v>50</v>
      </c>
      <c r="E11" s="36"/>
      <c r="F11" s="18">
        <f t="shared" si="0"/>
        <v>0</v>
      </c>
      <c r="G11" s="19">
        <f t="shared" si="1"/>
        <v>0</v>
      </c>
      <c r="H11" s="19">
        <f t="shared" si="2"/>
        <v>1</v>
      </c>
      <c r="I11" s="19" t="str">
        <f>IF(G10="data","data",IF(G11="data","data",IF(($C$10+$C$11)&gt;$E$10,"OverMax","ok")))</f>
        <v>ok</v>
      </c>
      <c r="J11" s="20">
        <f t="shared" si="3"/>
        <v>1</v>
      </c>
      <c r="K11" s="18">
        <f t="shared" si="4"/>
        <v>1</v>
      </c>
    </row>
    <row r="12" spans="1:12" s="14" customFormat="1" ht="20.100000000000001" customHeight="1" thickTop="1" thickBot="1" x14ac:dyDescent="0.3">
      <c r="A12" s="11"/>
      <c r="B12" s="16" t="s">
        <v>32</v>
      </c>
      <c r="C12" s="35"/>
      <c r="D12" s="17">
        <f>Calc!K23</f>
        <v>512</v>
      </c>
      <c r="E12" s="17">
        <v>4</v>
      </c>
      <c r="F12" s="18">
        <f t="shared" si="0"/>
        <v>0</v>
      </c>
      <c r="G12" s="19">
        <f t="shared" si="1"/>
        <v>0</v>
      </c>
      <c r="H12" s="19">
        <f t="shared" si="2"/>
        <v>1</v>
      </c>
      <c r="I12" s="19" t="str">
        <f t="shared" ref="I12" si="5">IF(G12="data","data",IF(C12&gt;E12,"OverMax","ok"))</f>
        <v>ok</v>
      </c>
      <c r="J12" s="20">
        <f t="shared" si="3"/>
        <v>1</v>
      </c>
      <c r="K12" s="18">
        <f t="shared" si="4"/>
        <v>1</v>
      </c>
    </row>
    <row r="13" spans="1:12" s="14" customFormat="1" ht="20.100000000000001" customHeight="1" thickTop="1" thickBot="1" x14ac:dyDescent="0.3">
      <c r="A13" s="11"/>
      <c r="B13" s="16" t="s">
        <v>41</v>
      </c>
      <c r="C13" s="35"/>
      <c r="D13" s="17">
        <f>Calc!K24</f>
        <v>58</v>
      </c>
      <c r="E13" s="36">
        <v>32</v>
      </c>
      <c r="F13" s="18">
        <f>IFERROR(C13*D13,0)</f>
        <v>0</v>
      </c>
      <c r="G13" s="19">
        <f>IFERROR(C13*D13,"data")</f>
        <v>0</v>
      </c>
      <c r="H13" s="19">
        <f t="shared" si="2"/>
        <v>1</v>
      </c>
      <c r="I13" s="19" t="str">
        <f>IF(G13="data","data",IF(G14="data","data",IF(($C$13+$C$14)&gt;$E$13,"OverMax","ok")))</f>
        <v>ok</v>
      </c>
      <c r="J13" s="20">
        <f t="shared" si="3"/>
        <v>1</v>
      </c>
      <c r="K13" s="18">
        <f t="shared" si="4"/>
        <v>1</v>
      </c>
    </row>
    <row r="14" spans="1:12" s="14" customFormat="1" ht="20.100000000000001" customHeight="1" thickTop="1" thickBot="1" x14ac:dyDescent="0.3">
      <c r="A14" s="11"/>
      <c r="B14" s="16" t="s">
        <v>46</v>
      </c>
      <c r="C14" s="35"/>
      <c r="D14" s="17">
        <f>Calc!K25</f>
        <v>54</v>
      </c>
      <c r="E14" s="36"/>
      <c r="F14" s="18">
        <f>IFERROR(C14*D14,0)</f>
        <v>0</v>
      </c>
      <c r="G14" s="19">
        <f>IFERROR(C14*D14,"data")</f>
        <v>0</v>
      </c>
      <c r="H14" s="19">
        <f t="shared" si="2"/>
        <v>1</v>
      </c>
      <c r="I14" s="19" t="str">
        <f>IF(G13="data","data",IF(G14="data","data",IF(($C$13+$C$14)&gt;$E$13,"OverMax","ok")))</f>
        <v>ok</v>
      </c>
      <c r="J14" s="20">
        <f t="shared" si="3"/>
        <v>1</v>
      </c>
      <c r="K14" s="18">
        <f t="shared" si="4"/>
        <v>1</v>
      </c>
    </row>
    <row r="15" spans="1:12" s="14" customFormat="1" ht="20.100000000000001" customHeight="1" thickTop="1" thickBot="1" x14ac:dyDescent="0.3">
      <c r="A15" s="11"/>
      <c r="B15" s="16" t="s">
        <v>52</v>
      </c>
      <c r="C15" s="35"/>
      <c r="D15" s="17">
        <f>Calc!K26</f>
        <v>558</v>
      </c>
      <c r="E15" s="36">
        <v>16</v>
      </c>
      <c r="F15" s="18">
        <f t="shared" si="0"/>
        <v>0</v>
      </c>
      <c r="G15" s="19">
        <f t="shared" si="1"/>
        <v>0</v>
      </c>
      <c r="H15" s="19">
        <f t="shared" si="2"/>
        <v>1</v>
      </c>
      <c r="I15" s="19" t="str">
        <f>IF(G15="data","data",IF(G16="data","data",IF(($C$15+$C$16)&gt;$E$15,"OverMax","ok")))</f>
        <v>ok</v>
      </c>
      <c r="J15" s="20">
        <f t="shared" si="3"/>
        <v>1</v>
      </c>
      <c r="K15" s="18">
        <f t="shared" si="4"/>
        <v>1</v>
      </c>
    </row>
    <row r="16" spans="1:12" s="14" customFormat="1" ht="20.100000000000001" customHeight="1" thickTop="1" thickBot="1" x14ac:dyDescent="0.3">
      <c r="A16" s="11"/>
      <c r="B16" s="16" t="s">
        <v>53</v>
      </c>
      <c r="C16" s="35"/>
      <c r="D16" s="17">
        <f>Calc!K27</f>
        <v>1146</v>
      </c>
      <c r="E16" s="36"/>
      <c r="F16" s="18">
        <f t="shared" si="0"/>
        <v>0</v>
      </c>
      <c r="G16" s="19">
        <f t="shared" si="1"/>
        <v>0</v>
      </c>
      <c r="H16" s="19">
        <f t="shared" si="2"/>
        <v>1</v>
      </c>
      <c r="I16" s="19" t="str">
        <f>IF(G15="data","data",IF(G16="data","data",IF(($C$15+$C$16)&gt;$E$15,"OverMax","ok")))</f>
        <v>ok</v>
      </c>
      <c r="J16" s="20">
        <f t="shared" si="3"/>
        <v>1</v>
      </c>
      <c r="K16" s="18">
        <f t="shared" si="4"/>
        <v>1</v>
      </c>
    </row>
    <row r="17" spans="2:11" s="14" customFormat="1" ht="15.75" thickTop="1" x14ac:dyDescent="0.25">
      <c r="B17" s="21"/>
      <c r="C17" s="21"/>
      <c r="D17" s="21"/>
      <c r="E17" s="22"/>
      <c r="F17" s="21"/>
      <c r="G17" s="21"/>
      <c r="H17" s="21"/>
      <c r="K17" s="19">
        <f>K7*K8*K9*K10*K11*K12*K13*K14*K15*K16</f>
        <v>1</v>
      </c>
    </row>
    <row r="18" spans="2:11" s="14" customFormat="1" ht="16.5" customHeight="1" x14ac:dyDescent="0.25">
      <c r="B18" s="23" t="s">
        <v>73</v>
      </c>
      <c r="C18" s="24">
        <f>SUM(F7:F16)/1000</f>
        <v>2E-3</v>
      </c>
      <c r="D18" s="25" t="s">
        <v>77</v>
      </c>
      <c r="E18" s="19"/>
    </row>
    <row r="19" spans="2:11" s="14" customFormat="1" ht="16.5" customHeight="1" x14ac:dyDescent="0.25">
      <c r="B19" s="23" t="s">
        <v>75</v>
      </c>
      <c r="C19" s="24">
        <v>16</v>
      </c>
      <c r="D19" s="25" t="s">
        <v>76</v>
      </c>
      <c r="E19" s="19"/>
    </row>
    <row r="20" spans="2:11" s="14" customFormat="1" ht="6" customHeight="1" x14ac:dyDescent="0.25">
      <c r="B20" s="26"/>
      <c r="C20" s="27"/>
      <c r="D20" s="28"/>
      <c r="E20" s="19"/>
    </row>
    <row r="21" spans="2:11" s="14" customFormat="1" ht="18" customHeight="1" x14ac:dyDescent="0.25">
      <c r="B21" s="29" t="s">
        <v>78</v>
      </c>
      <c r="D21" s="40" t="str">
        <f>IF(C18&lt;=C19,"YES","NO")</f>
        <v>YES</v>
      </c>
      <c r="E21" s="41"/>
    </row>
    <row r="22" spans="2:11" s="14" customFormat="1" ht="6.75" customHeight="1" x14ac:dyDescent="0.25">
      <c r="B22" s="30"/>
      <c r="C22" s="31"/>
      <c r="D22" s="32"/>
      <c r="E22" s="32"/>
    </row>
    <row r="23" spans="2:11" s="14" customFormat="1" x14ac:dyDescent="0.25">
      <c r="B23" s="37">
        <f>IF(K17=0,"Attention: the number data format you entered is wrong",IF(K17=1,0,"You exceeded the maximum number of objects!"))</f>
        <v>0</v>
      </c>
      <c r="C23" s="38"/>
      <c r="D23" s="38"/>
      <c r="E23" s="39"/>
    </row>
    <row r="24" spans="2:11" x14ac:dyDescent="0.25">
      <c r="E24" s="33"/>
    </row>
  </sheetData>
  <sheetProtection selectLockedCells="1"/>
  <mergeCells count="8">
    <mergeCell ref="E15:E16"/>
    <mergeCell ref="B23:E23"/>
    <mergeCell ref="D21:E21"/>
    <mergeCell ref="B2:E2"/>
    <mergeCell ref="B4:E4"/>
    <mergeCell ref="E8:E9"/>
    <mergeCell ref="E10:E11"/>
    <mergeCell ref="E13:E14"/>
  </mergeCells>
  <conditionalFormatting sqref="D21:E22">
    <cfRule type="cellIs" dxfId="3" priority="3" operator="equal">
      <formula>"NO"</formula>
    </cfRule>
    <cfRule type="cellIs" dxfId="2" priority="4" operator="equal">
      <formula>"YES"</formula>
    </cfRule>
  </conditionalFormatting>
  <conditionalFormatting sqref="B23:E23">
    <cfRule type="cellIs" dxfId="1" priority="1" operator="equal">
      <formula>0</formula>
    </cfRule>
    <cfRule type="cellIs" dxfId="0" priority="2" operator="notEqual">
      <formula>0</formula>
    </cfRule>
  </conditionalFormatting>
  <dataValidations count="7">
    <dataValidation type="list" allowBlank="1" showErrorMessage="1" errorTitle="Value outside allowed range" error="The entered valued is outside the allowed range. Please select it from the dropdown list._x000a_" sqref="C8">
      <formula1>L_256</formula1>
    </dataValidation>
    <dataValidation type="list" allowBlank="1" showErrorMessage="1" errorTitle="Value outside allowed range" error="The entered valued is outside the allowed range. Please select it from the dropdown list." sqref="C9">
      <formula1>L_256</formula1>
    </dataValidation>
    <dataValidation type="list" allowBlank="1" showInputMessage="1" showErrorMessage="1" errorTitle="Value outside allowed range" error="The entered valued is outside the allowed range. Please select it from the dropdown list." sqref="C10:C11">
      <formula1>L_256</formula1>
    </dataValidation>
    <dataValidation type="list" allowBlank="1" showInputMessage="1" showErrorMessage="1" errorTitle="Value outside allowed range" error="The entered valued is outside the allowed range. Please select it from the dropdown list." sqref="C12">
      <formula1>L_4</formula1>
    </dataValidation>
    <dataValidation type="list" allowBlank="1" showInputMessage="1" showErrorMessage="1" errorTitle="Value outside allowed range" error="The entered valued is outside the allowed range. Please select it from the dropdown list." sqref="C13:C14">
      <formula1>L_32</formula1>
    </dataValidation>
    <dataValidation type="list" allowBlank="1" showInputMessage="1" showErrorMessage="1" errorTitle="Value outside allowed range" error="The entered valued is outside the allowed range. Please select it from the dropdown list." sqref="C15">
      <formula1>L_16</formula1>
    </dataValidation>
    <dataValidation type="list" allowBlank="1" showInputMessage="1" showErrorMessage="1" errorTitle="Value outside allowed range" error="The entered valued is outside the allowed range. Please select it from the dropdown list." sqref="C16">
      <formula1>L_16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6"/>
  <sheetViews>
    <sheetView workbookViewId="0">
      <pane ySplit="1" topLeftCell="A2" activePane="bottomLeft" state="frozen"/>
      <selection pane="bottomLeft" activeCell="A13" sqref="A13"/>
    </sheetView>
  </sheetViews>
  <sheetFormatPr defaultRowHeight="15" x14ac:dyDescent="0.25"/>
  <cols>
    <col min="1" max="1" width="37.5703125" customWidth="1"/>
    <col min="2" max="2" width="23.5703125" customWidth="1"/>
    <col min="3" max="3" width="24.85546875" bestFit="1" customWidth="1"/>
    <col min="4" max="4" width="20.7109375" bestFit="1" customWidth="1"/>
    <col min="5" max="5" width="22.85546875" bestFit="1" customWidth="1"/>
    <col min="10" max="10" width="21.5703125" bestFit="1" customWidth="1"/>
  </cols>
  <sheetData>
    <row r="1" spans="1:12" x14ac:dyDescent="0.25">
      <c r="A1" t="s">
        <v>40</v>
      </c>
      <c r="C1" t="s">
        <v>36</v>
      </c>
      <c r="D1" t="s">
        <v>37</v>
      </c>
      <c r="E1" t="s">
        <v>71</v>
      </c>
      <c r="F1" t="s">
        <v>34</v>
      </c>
    </row>
    <row r="2" spans="1:12" x14ac:dyDescent="0.25">
      <c r="A2" s="1" t="s">
        <v>1</v>
      </c>
      <c r="B2" s="1" t="s">
        <v>0</v>
      </c>
      <c r="J2" s="6" t="s">
        <v>66</v>
      </c>
      <c r="K2" s="6" t="s">
        <v>58</v>
      </c>
      <c r="L2" s="6" t="s">
        <v>70</v>
      </c>
    </row>
    <row r="3" spans="1:12" x14ac:dyDescent="0.25">
      <c r="A3" s="3" t="s">
        <v>2</v>
      </c>
      <c r="B3" s="3" t="s">
        <v>3</v>
      </c>
      <c r="E3" s="5" t="s">
        <v>64</v>
      </c>
      <c r="F3" s="2">
        <f>F4</f>
        <v>2</v>
      </c>
      <c r="J3" s="6" t="s">
        <v>22</v>
      </c>
      <c r="K3" s="6">
        <v>16</v>
      </c>
      <c r="L3" s="7">
        <v>2</v>
      </c>
    </row>
    <row r="4" spans="1:12" x14ac:dyDescent="0.25">
      <c r="A4" t="s">
        <v>4</v>
      </c>
      <c r="B4" t="s">
        <v>5</v>
      </c>
      <c r="C4">
        <v>1</v>
      </c>
      <c r="D4">
        <v>1</v>
      </c>
      <c r="E4" s="4">
        <f>VLOOKUP(B4,$J$3:$L$14,3,FALSE)</f>
        <v>2</v>
      </c>
      <c r="F4">
        <f>C4*D4*E4</f>
        <v>2</v>
      </c>
      <c r="J4" s="6" t="s">
        <v>59</v>
      </c>
      <c r="K4" s="6">
        <v>16</v>
      </c>
      <c r="L4" s="7">
        <v>2</v>
      </c>
    </row>
    <row r="5" spans="1:12" x14ac:dyDescent="0.25">
      <c r="E5" s="4"/>
      <c r="J5" s="6" t="s">
        <v>60</v>
      </c>
      <c r="K5" s="6">
        <v>32</v>
      </c>
      <c r="L5" s="7">
        <v>4</v>
      </c>
    </row>
    <row r="6" spans="1:12" x14ac:dyDescent="0.25">
      <c r="A6" s="1" t="s">
        <v>1</v>
      </c>
      <c r="B6" s="1" t="s">
        <v>25</v>
      </c>
      <c r="E6" s="4"/>
      <c r="J6" s="6" t="s">
        <v>61</v>
      </c>
      <c r="K6" s="6">
        <v>16</v>
      </c>
      <c r="L6" s="7">
        <v>2</v>
      </c>
    </row>
    <row r="7" spans="1:12" x14ac:dyDescent="0.25">
      <c r="A7" s="3" t="s">
        <v>2</v>
      </c>
      <c r="B7" s="3" t="s">
        <v>3</v>
      </c>
      <c r="E7" s="5" t="s">
        <v>64</v>
      </c>
      <c r="F7" s="2">
        <f>SUM(F8:F21)</f>
        <v>74</v>
      </c>
      <c r="J7" s="6" t="s">
        <v>62</v>
      </c>
      <c r="K7" s="6">
        <v>16</v>
      </c>
      <c r="L7" s="7">
        <v>2</v>
      </c>
    </row>
    <row r="8" spans="1:12" x14ac:dyDescent="0.25">
      <c r="A8" t="s">
        <v>30</v>
      </c>
      <c r="B8" t="s">
        <v>31</v>
      </c>
      <c r="C8">
        <v>1</v>
      </c>
      <c r="D8">
        <v>1</v>
      </c>
      <c r="E8" s="4">
        <f>VLOOKUP(B8,$J$3:$L$14,3,FALSE)</f>
        <v>32</v>
      </c>
      <c r="F8">
        <f t="shared" ref="F8:F60" si="0">C8*D8*E8</f>
        <v>32</v>
      </c>
      <c r="J8" s="6" t="s">
        <v>63</v>
      </c>
      <c r="K8" s="6">
        <v>16</v>
      </c>
      <c r="L8" s="7">
        <v>2</v>
      </c>
    </row>
    <row r="9" spans="1:12" x14ac:dyDescent="0.25">
      <c r="A9" t="s">
        <v>7</v>
      </c>
      <c r="B9" t="s">
        <v>20</v>
      </c>
      <c r="C9">
        <v>1</v>
      </c>
      <c r="D9">
        <v>1</v>
      </c>
      <c r="E9" s="4">
        <f t="shared" ref="E9:E21" si="1">VLOOKUP(B9,$J$3:$L$14,3,FALSE)</f>
        <v>4</v>
      </c>
      <c r="F9">
        <f t="shared" si="0"/>
        <v>4</v>
      </c>
      <c r="J9" s="6" t="s">
        <v>23</v>
      </c>
      <c r="K9" s="6">
        <v>32</v>
      </c>
      <c r="L9" s="7">
        <v>4</v>
      </c>
    </row>
    <row r="10" spans="1:12" x14ac:dyDescent="0.25">
      <c r="A10" t="s">
        <v>8</v>
      </c>
      <c r="B10" t="s">
        <v>21</v>
      </c>
      <c r="C10">
        <v>1</v>
      </c>
      <c r="D10">
        <v>1</v>
      </c>
      <c r="E10" s="4">
        <f t="shared" si="1"/>
        <v>4</v>
      </c>
      <c r="F10">
        <f t="shared" si="0"/>
        <v>4</v>
      </c>
      <c r="J10" s="6" t="s">
        <v>33</v>
      </c>
      <c r="K10" s="6">
        <v>16</v>
      </c>
      <c r="L10" s="7">
        <v>2</v>
      </c>
    </row>
    <row r="11" spans="1:12" x14ac:dyDescent="0.25">
      <c r="A11" t="s">
        <v>9</v>
      </c>
      <c r="B11" t="s">
        <v>20</v>
      </c>
      <c r="C11">
        <v>1</v>
      </c>
      <c r="D11">
        <v>1</v>
      </c>
      <c r="E11" s="4">
        <f t="shared" si="1"/>
        <v>4</v>
      </c>
      <c r="F11">
        <f t="shared" si="0"/>
        <v>4</v>
      </c>
      <c r="J11" s="6" t="s">
        <v>5</v>
      </c>
      <c r="K11" s="6">
        <v>16</v>
      </c>
      <c r="L11" s="7">
        <v>2</v>
      </c>
    </row>
    <row r="12" spans="1:12" x14ac:dyDescent="0.25">
      <c r="A12" t="s">
        <v>10</v>
      </c>
      <c r="B12" t="s">
        <v>20</v>
      </c>
      <c r="C12">
        <v>1</v>
      </c>
      <c r="D12">
        <v>1</v>
      </c>
      <c r="E12" s="4">
        <f t="shared" si="1"/>
        <v>4</v>
      </c>
      <c r="F12">
        <f t="shared" si="0"/>
        <v>4</v>
      </c>
      <c r="J12" s="6" t="s">
        <v>20</v>
      </c>
      <c r="K12" s="6">
        <v>32</v>
      </c>
      <c r="L12" s="7">
        <v>4</v>
      </c>
    </row>
    <row r="13" spans="1:12" x14ac:dyDescent="0.25">
      <c r="A13" t="s">
        <v>11</v>
      </c>
      <c r="B13" t="s">
        <v>20</v>
      </c>
      <c r="C13">
        <v>1</v>
      </c>
      <c r="D13">
        <v>1</v>
      </c>
      <c r="E13" s="4">
        <f t="shared" si="1"/>
        <v>4</v>
      </c>
      <c r="F13">
        <f t="shared" si="0"/>
        <v>4</v>
      </c>
      <c r="J13" s="6" t="s">
        <v>31</v>
      </c>
      <c r="K13" s="6">
        <v>32</v>
      </c>
      <c r="L13" s="7">
        <v>32</v>
      </c>
    </row>
    <row r="14" spans="1:12" x14ac:dyDescent="0.25">
      <c r="A14" t="s">
        <v>12</v>
      </c>
      <c r="B14" t="s">
        <v>22</v>
      </c>
      <c r="C14">
        <v>1</v>
      </c>
      <c r="D14">
        <v>1</v>
      </c>
      <c r="E14" s="4">
        <f t="shared" si="1"/>
        <v>2</v>
      </c>
      <c r="F14">
        <f t="shared" si="0"/>
        <v>2</v>
      </c>
      <c r="J14" s="6" t="s">
        <v>21</v>
      </c>
      <c r="K14" s="6">
        <v>32</v>
      </c>
      <c r="L14" s="7">
        <v>4</v>
      </c>
    </row>
    <row r="15" spans="1:12" x14ac:dyDescent="0.25">
      <c r="A15" t="s">
        <v>13</v>
      </c>
      <c r="B15" t="s">
        <v>22</v>
      </c>
      <c r="C15">
        <v>1</v>
      </c>
      <c r="D15">
        <v>1</v>
      </c>
      <c r="E15" s="4">
        <f t="shared" si="1"/>
        <v>2</v>
      </c>
      <c r="F15">
        <f t="shared" si="0"/>
        <v>2</v>
      </c>
    </row>
    <row r="16" spans="1:12" x14ac:dyDescent="0.25">
      <c r="A16" t="s">
        <v>14</v>
      </c>
      <c r="B16" t="s">
        <v>22</v>
      </c>
      <c r="C16">
        <v>1</v>
      </c>
      <c r="D16">
        <v>1</v>
      </c>
      <c r="E16" s="4">
        <f t="shared" si="1"/>
        <v>2</v>
      </c>
      <c r="F16">
        <f t="shared" si="0"/>
        <v>2</v>
      </c>
    </row>
    <row r="17" spans="1:11" x14ac:dyDescent="0.25">
      <c r="A17" t="s">
        <v>15</v>
      </c>
      <c r="B17" t="s">
        <v>22</v>
      </c>
      <c r="C17">
        <v>1</v>
      </c>
      <c r="D17">
        <v>1</v>
      </c>
      <c r="E17" s="4">
        <f t="shared" si="1"/>
        <v>2</v>
      </c>
      <c r="F17">
        <f t="shared" si="0"/>
        <v>2</v>
      </c>
      <c r="J17" s="1" t="s">
        <v>65</v>
      </c>
      <c r="K17" t="s">
        <v>72</v>
      </c>
    </row>
    <row r="18" spans="1:11" x14ac:dyDescent="0.25">
      <c r="A18" t="s">
        <v>16</v>
      </c>
      <c r="B18" t="s">
        <v>22</v>
      </c>
      <c r="C18">
        <v>1</v>
      </c>
      <c r="D18">
        <v>1</v>
      </c>
      <c r="E18" s="4">
        <f t="shared" si="1"/>
        <v>2</v>
      </c>
      <c r="F18">
        <f t="shared" si="0"/>
        <v>2</v>
      </c>
      <c r="J18" s="1" t="s">
        <v>0</v>
      </c>
      <c r="K18">
        <f>F3</f>
        <v>2</v>
      </c>
    </row>
    <row r="19" spans="1:11" x14ac:dyDescent="0.25">
      <c r="A19" t="s">
        <v>17</v>
      </c>
      <c r="B19" t="s">
        <v>21</v>
      </c>
      <c r="C19">
        <v>1</v>
      </c>
      <c r="D19">
        <v>1</v>
      </c>
      <c r="E19" s="4">
        <f t="shared" si="1"/>
        <v>4</v>
      </c>
      <c r="F19">
        <f t="shared" si="0"/>
        <v>4</v>
      </c>
      <c r="J19" s="1" t="s">
        <v>25</v>
      </c>
      <c r="K19">
        <f>F7</f>
        <v>74</v>
      </c>
    </row>
    <row r="20" spans="1:11" x14ac:dyDescent="0.25">
      <c r="A20" t="s">
        <v>18</v>
      </c>
      <c r="B20" t="s">
        <v>23</v>
      </c>
      <c r="C20">
        <v>1</v>
      </c>
      <c r="D20">
        <v>1</v>
      </c>
      <c r="E20" s="4">
        <f t="shared" si="1"/>
        <v>4</v>
      </c>
      <c r="F20">
        <f t="shared" si="0"/>
        <v>4</v>
      </c>
      <c r="J20" s="1" t="s">
        <v>26</v>
      </c>
      <c r="K20">
        <f>F24</f>
        <v>70</v>
      </c>
    </row>
    <row r="21" spans="1:11" x14ac:dyDescent="0.25">
      <c r="A21" t="s">
        <v>19</v>
      </c>
      <c r="B21" t="s">
        <v>20</v>
      </c>
      <c r="C21">
        <v>1</v>
      </c>
      <c r="D21">
        <v>1</v>
      </c>
      <c r="E21" s="4">
        <f t="shared" si="1"/>
        <v>4</v>
      </c>
      <c r="F21">
        <f t="shared" si="0"/>
        <v>4</v>
      </c>
      <c r="J21" s="1" t="s">
        <v>6</v>
      </c>
      <c r="K21">
        <f>F40</f>
        <v>62</v>
      </c>
    </row>
    <row r="22" spans="1:11" x14ac:dyDescent="0.25">
      <c r="E22" s="4"/>
      <c r="J22" s="1" t="s">
        <v>24</v>
      </c>
      <c r="K22">
        <f>F53</f>
        <v>50</v>
      </c>
    </row>
    <row r="23" spans="1:11" x14ac:dyDescent="0.25">
      <c r="A23" s="1" t="s">
        <v>1</v>
      </c>
      <c r="B23" s="1" t="s">
        <v>26</v>
      </c>
      <c r="E23" s="4"/>
      <c r="J23" s="1" t="s">
        <v>32</v>
      </c>
      <c r="K23">
        <f>F112</f>
        <v>512</v>
      </c>
    </row>
    <row r="24" spans="1:11" x14ac:dyDescent="0.25">
      <c r="A24" s="3" t="s">
        <v>2</v>
      </c>
      <c r="B24" s="3" t="s">
        <v>3</v>
      </c>
      <c r="E24" s="5" t="s">
        <v>64</v>
      </c>
      <c r="F24" s="2">
        <f>SUM(F25:F37)</f>
        <v>70</v>
      </c>
      <c r="J24" s="1" t="s">
        <v>41</v>
      </c>
      <c r="K24">
        <f>F63</f>
        <v>58</v>
      </c>
    </row>
    <row r="25" spans="1:11" x14ac:dyDescent="0.25">
      <c r="A25" t="s">
        <v>30</v>
      </c>
      <c r="B25" t="s">
        <v>31</v>
      </c>
      <c r="C25">
        <v>1</v>
      </c>
      <c r="D25">
        <v>1</v>
      </c>
      <c r="E25" s="4">
        <f t="shared" ref="E25:E37" si="2">VLOOKUP(B25,$J$3:$L$14,3,FALSE)</f>
        <v>32</v>
      </c>
      <c r="F25">
        <f t="shared" si="0"/>
        <v>32</v>
      </c>
      <c r="J25" s="1" t="s">
        <v>46</v>
      </c>
      <c r="K25">
        <f>F75</f>
        <v>54</v>
      </c>
    </row>
    <row r="26" spans="1:11" x14ac:dyDescent="0.25">
      <c r="A26" t="s">
        <v>7</v>
      </c>
      <c r="B26" t="s">
        <v>20</v>
      </c>
      <c r="C26">
        <v>1</v>
      </c>
      <c r="D26">
        <v>1</v>
      </c>
      <c r="E26" s="4">
        <f t="shared" si="2"/>
        <v>4</v>
      </c>
      <c r="F26">
        <f t="shared" si="0"/>
        <v>4</v>
      </c>
      <c r="J26" s="1" t="s">
        <v>52</v>
      </c>
      <c r="K26">
        <f>F87</f>
        <v>558</v>
      </c>
    </row>
    <row r="27" spans="1:11" x14ac:dyDescent="0.25">
      <c r="A27" t="s">
        <v>8</v>
      </c>
      <c r="B27" t="s">
        <v>21</v>
      </c>
      <c r="C27">
        <v>1</v>
      </c>
      <c r="D27">
        <v>1</v>
      </c>
      <c r="E27" s="4">
        <f t="shared" si="2"/>
        <v>4</v>
      </c>
      <c r="F27">
        <f t="shared" si="0"/>
        <v>4</v>
      </c>
      <c r="J27" s="1" t="s">
        <v>53</v>
      </c>
      <c r="K27">
        <f>F96</f>
        <v>1146</v>
      </c>
    </row>
    <row r="28" spans="1:11" x14ac:dyDescent="0.25">
      <c r="A28" t="s">
        <v>9</v>
      </c>
      <c r="B28" t="s">
        <v>20</v>
      </c>
      <c r="C28">
        <v>1</v>
      </c>
      <c r="D28">
        <v>1</v>
      </c>
      <c r="E28" s="4">
        <f t="shared" si="2"/>
        <v>4</v>
      </c>
      <c r="F28">
        <f t="shared" si="0"/>
        <v>4</v>
      </c>
    </row>
    <row r="29" spans="1:11" x14ac:dyDescent="0.25">
      <c r="A29" t="s">
        <v>10</v>
      </c>
      <c r="B29" t="s">
        <v>20</v>
      </c>
      <c r="C29">
        <v>1</v>
      </c>
      <c r="D29">
        <v>1</v>
      </c>
      <c r="E29" s="4">
        <f t="shared" si="2"/>
        <v>4</v>
      </c>
      <c r="F29">
        <f t="shared" si="0"/>
        <v>4</v>
      </c>
    </row>
    <row r="30" spans="1:11" x14ac:dyDescent="0.25">
      <c r="A30" t="s">
        <v>11</v>
      </c>
      <c r="B30" t="s">
        <v>20</v>
      </c>
      <c r="C30">
        <v>1</v>
      </c>
      <c r="D30">
        <v>1</v>
      </c>
      <c r="E30" s="4">
        <f t="shared" si="2"/>
        <v>4</v>
      </c>
      <c r="F30">
        <f t="shared" si="0"/>
        <v>4</v>
      </c>
    </row>
    <row r="31" spans="1:11" x14ac:dyDescent="0.25">
      <c r="A31" t="s">
        <v>12</v>
      </c>
      <c r="B31" t="s">
        <v>22</v>
      </c>
      <c r="C31">
        <v>1</v>
      </c>
      <c r="D31">
        <v>1</v>
      </c>
      <c r="E31" s="4">
        <f t="shared" si="2"/>
        <v>2</v>
      </c>
      <c r="F31">
        <f t="shared" si="0"/>
        <v>2</v>
      </c>
    </row>
    <row r="32" spans="1:11" x14ac:dyDescent="0.25">
      <c r="A32" t="s">
        <v>13</v>
      </c>
      <c r="B32" t="s">
        <v>22</v>
      </c>
      <c r="C32">
        <v>1</v>
      </c>
      <c r="D32">
        <v>1</v>
      </c>
      <c r="E32" s="4">
        <f t="shared" si="2"/>
        <v>2</v>
      </c>
      <c r="F32">
        <f t="shared" si="0"/>
        <v>2</v>
      </c>
    </row>
    <row r="33" spans="1:6" x14ac:dyDescent="0.25">
      <c r="A33" t="s">
        <v>14</v>
      </c>
      <c r="B33" t="s">
        <v>22</v>
      </c>
      <c r="C33">
        <v>1</v>
      </c>
      <c r="D33">
        <v>1</v>
      </c>
      <c r="E33" s="4">
        <f t="shared" si="2"/>
        <v>2</v>
      </c>
      <c r="F33">
        <f t="shared" si="0"/>
        <v>2</v>
      </c>
    </row>
    <row r="34" spans="1:6" x14ac:dyDescent="0.25">
      <c r="A34" t="s">
        <v>15</v>
      </c>
      <c r="B34" t="s">
        <v>22</v>
      </c>
      <c r="C34">
        <v>1</v>
      </c>
      <c r="D34">
        <v>1</v>
      </c>
      <c r="E34" s="4">
        <f t="shared" si="2"/>
        <v>2</v>
      </c>
      <c r="F34">
        <f t="shared" si="0"/>
        <v>2</v>
      </c>
    </row>
    <row r="35" spans="1:6" x14ac:dyDescent="0.25">
      <c r="A35" t="s">
        <v>16</v>
      </c>
      <c r="B35" t="s">
        <v>22</v>
      </c>
      <c r="C35">
        <v>1</v>
      </c>
      <c r="D35">
        <v>1</v>
      </c>
      <c r="E35" s="4">
        <f t="shared" si="2"/>
        <v>2</v>
      </c>
      <c r="F35">
        <f t="shared" si="0"/>
        <v>2</v>
      </c>
    </row>
    <row r="36" spans="1:6" x14ac:dyDescent="0.25">
      <c r="A36" t="s">
        <v>17</v>
      </c>
      <c r="B36" t="s">
        <v>21</v>
      </c>
      <c r="C36">
        <v>1</v>
      </c>
      <c r="D36">
        <v>1</v>
      </c>
      <c r="E36" s="4">
        <f t="shared" si="2"/>
        <v>4</v>
      </c>
      <c r="F36">
        <f t="shared" si="0"/>
        <v>4</v>
      </c>
    </row>
    <row r="37" spans="1:6" x14ac:dyDescent="0.25">
      <c r="A37" t="s">
        <v>18</v>
      </c>
      <c r="B37" t="s">
        <v>23</v>
      </c>
      <c r="C37">
        <v>1</v>
      </c>
      <c r="D37">
        <v>1</v>
      </c>
      <c r="E37" s="4">
        <f t="shared" si="2"/>
        <v>4</v>
      </c>
      <c r="F37">
        <f t="shared" si="0"/>
        <v>4</v>
      </c>
    </row>
    <row r="38" spans="1:6" x14ac:dyDescent="0.25">
      <c r="E38" s="4"/>
    </row>
    <row r="39" spans="1:6" x14ac:dyDescent="0.25">
      <c r="A39" s="1" t="s">
        <v>1</v>
      </c>
      <c r="B39" s="1" t="s">
        <v>6</v>
      </c>
      <c r="E39" s="4"/>
    </row>
    <row r="40" spans="1:6" x14ac:dyDescent="0.25">
      <c r="A40" s="3" t="s">
        <v>2</v>
      </c>
      <c r="B40" s="3" t="s">
        <v>3</v>
      </c>
      <c r="E40" s="5" t="s">
        <v>64</v>
      </c>
      <c r="F40" s="2">
        <f>SUM(F41:F50)</f>
        <v>62</v>
      </c>
    </row>
    <row r="41" spans="1:6" x14ac:dyDescent="0.25">
      <c r="A41" t="s">
        <v>8</v>
      </c>
      <c r="B41" t="s">
        <v>21</v>
      </c>
      <c r="C41">
        <v>1</v>
      </c>
      <c r="D41">
        <v>1</v>
      </c>
      <c r="E41" s="4">
        <f t="shared" ref="E41:E50" si="3">VLOOKUP(B41,$J$3:$L$14,3,FALSE)</f>
        <v>4</v>
      </c>
      <c r="F41">
        <f t="shared" si="0"/>
        <v>4</v>
      </c>
    </row>
    <row r="42" spans="1:6" x14ac:dyDescent="0.25">
      <c r="A42" t="s">
        <v>27</v>
      </c>
      <c r="B42" t="s">
        <v>21</v>
      </c>
      <c r="C42">
        <v>1</v>
      </c>
      <c r="D42">
        <v>1</v>
      </c>
      <c r="E42" s="4">
        <f t="shared" si="3"/>
        <v>4</v>
      </c>
      <c r="F42">
        <f t="shared" si="0"/>
        <v>4</v>
      </c>
    </row>
    <row r="43" spans="1:6" x14ac:dyDescent="0.25">
      <c r="A43" t="s">
        <v>28</v>
      </c>
      <c r="B43" t="s">
        <v>21</v>
      </c>
      <c r="C43">
        <v>1</v>
      </c>
      <c r="D43">
        <v>1</v>
      </c>
      <c r="E43" s="4">
        <f t="shared" si="3"/>
        <v>4</v>
      </c>
      <c r="F43">
        <f t="shared" si="0"/>
        <v>4</v>
      </c>
    </row>
    <row r="44" spans="1:6" x14ac:dyDescent="0.25">
      <c r="A44" t="s">
        <v>29</v>
      </c>
      <c r="B44" t="s">
        <v>23</v>
      </c>
      <c r="C44">
        <v>1</v>
      </c>
      <c r="D44">
        <v>1</v>
      </c>
      <c r="E44" s="4">
        <f t="shared" si="3"/>
        <v>4</v>
      </c>
      <c r="F44">
        <f t="shared" si="0"/>
        <v>4</v>
      </c>
    </row>
    <row r="45" spans="1:6" x14ac:dyDescent="0.25">
      <c r="A45" t="s">
        <v>17</v>
      </c>
      <c r="B45" t="s">
        <v>21</v>
      </c>
      <c r="C45">
        <v>1</v>
      </c>
      <c r="D45">
        <v>1</v>
      </c>
      <c r="E45" s="4">
        <f t="shared" si="3"/>
        <v>4</v>
      </c>
      <c r="F45">
        <f t="shared" si="0"/>
        <v>4</v>
      </c>
    </row>
    <row r="46" spans="1:6" x14ac:dyDescent="0.25">
      <c r="A46" t="s">
        <v>14</v>
      </c>
      <c r="B46" t="s">
        <v>22</v>
      </c>
      <c r="C46">
        <v>1</v>
      </c>
      <c r="D46">
        <v>1</v>
      </c>
      <c r="E46" s="4">
        <f t="shared" si="3"/>
        <v>2</v>
      </c>
      <c r="F46">
        <f t="shared" si="0"/>
        <v>2</v>
      </c>
    </row>
    <row r="47" spans="1:6" x14ac:dyDescent="0.25">
      <c r="A47" t="s">
        <v>15</v>
      </c>
      <c r="B47" t="s">
        <v>22</v>
      </c>
      <c r="C47">
        <v>1</v>
      </c>
      <c r="D47">
        <v>1</v>
      </c>
      <c r="E47" s="4">
        <f t="shared" si="3"/>
        <v>2</v>
      </c>
      <c r="F47">
        <f t="shared" si="0"/>
        <v>2</v>
      </c>
    </row>
    <row r="48" spans="1:6" x14ac:dyDescent="0.25">
      <c r="A48" t="s">
        <v>16</v>
      </c>
      <c r="B48" t="s">
        <v>22</v>
      </c>
      <c r="C48">
        <v>1</v>
      </c>
      <c r="D48">
        <v>1</v>
      </c>
      <c r="E48" s="4">
        <f t="shared" si="3"/>
        <v>2</v>
      </c>
      <c r="F48">
        <f t="shared" si="0"/>
        <v>2</v>
      </c>
    </row>
    <row r="49" spans="1:6" x14ac:dyDescent="0.25">
      <c r="A49" t="s">
        <v>18</v>
      </c>
      <c r="B49" t="s">
        <v>23</v>
      </c>
      <c r="C49">
        <v>1</v>
      </c>
      <c r="D49">
        <v>1</v>
      </c>
      <c r="E49" s="4">
        <f t="shared" si="3"/>
        <v>4</v>
      </c>
      <c r="F49">
        <f t="shared" si="0"/>
        <v>4</v>
      </c>
    </row>
    <row r="50" spans="1:6" x14ac:dyDescent="0.25">
      <c r="A50" t="s">
        <v>30</v>
      </c>
      <c r="B50" t="s">
        <v>31</v>
      </c>
      <c r="C50">
        <v>1</v>
      </c>
      <c r="D50">
        <v>1</v>
      </c>
      <c r="E50" s="4">
        <f t="shared" si="3"/>
        <v>32</v>
      </c>
      <c r="F50">
        <f t="shared" si="0"/>
        <v>32</v>
      </c>
    </row>
    <row r="51" spans="1:6" x14ac:dyDescent="0.25">
      <c r="E51" s="4"/>
    </row>
    <row r="52" spans="1:6" x14ac:dyDescent="0.25">
      <c r="A52" s="1" t="s">
        <v>1</v>
      </c>
      <c r="B52" s="1" t="s">
        <v>24</v>
      </c>
      <c r="E52" s="4"/>
    </row>
    <row r="53" spans="1:6" x14ac:dyDescent="0.25">
      <c r="A53" s="3" t="s">
        <v>2</v>
      </c>
      <c r="B53" s="3" t="s">
        <v>3</v>
      </c>
      <c r="E53" s="5" t="s">
        <v>64</v>
      </c>
      <c r="F53" s="2">
        <f>SUM(F54:F60)</f>
        <v>50</v>
      </c>
    </row>
    <row r="54" spans="1:6" x14ac:dyDescent="0.25">
      <c r="A54" t="s">
        <v>8</v>
      </c>
      <c r="B54" t="s">
        <v>21</v>
      </c>
      <c r="C54">
        <v>1</v>
      </c>
      <c r="D54">
        <v>1</v>
      </c>
      <c r="E54" s="4">
        <f t="shared" ref="E54:E60" si="4">VLOOKUP(B54,$J$3:$L$14,3,FALSE)</f>
        <v>4</v>
      </c>
      <c r="F54">
        <f t="shared" si="0"/>
        <v>4</v>
      </c>
    </row>
    <row r="55" spans="1:6" x14ac:dyDescent="0.25">
      <c r="A55" t="s">
        <v>17</v>
      </c>
      <c r="B55" t="s">
        <v>21</v>
      </c>
      <c r="C55">
        <v>1</v>
      </c>
      <c r="D55">
        <v>1</v>
      </c>
      <c r="E55" s="4">
        <f t="shared" si="4"/>
        <v>4</v>
      </c>
      <c r="F55">
        <f t="shared" si="0"/>
        <v>4</v>
      </c>
    </row>
    <row r="56" spans="1:6" x14ac:dyDescent="0.25">
      <c r="A56" t="s">
        <v>14</v>
      </c>
      <c r="B56" t="s">
        <v>22</v>
      </c>
      <c r="C56">
        <v>1</v>
      </c>
      <c r="D56">
        <v>1</v>
      </c>
      <c r="E56" s="4">
        <f t="shared" si="4"/>
        <v>2</v>
      </c>
      <c r="F56">
        <f t="shared" si="0"/>
        <v>2</v>
      </c>
    </row>
    <row r="57" spans="1:6" x14ac:dyDescent="0.25">
      <c r="A57" t="s">
        <v>15</v>
      </c>
      <c r="B57" t="s">
        <v>22</v>
      </c>
      <c r="C57">
        <v>1</v>
      </c>
      <c r="D57">
        <v>1</v>
      </c>
      <c r="E57" s="4">
        <f t="shared" si="4"/>
        <v>2</v>
      </c>
      <c r="F57">
        <f t="shared" si="0"/>
        <v>2</v>
      </c>
    </row>
    <row r="58" spans="1:6" x14ac:dyDescent="0.25">
      <c r="A58" t="s">
        <v>16</v>
      </c>
      <c r="B58" t="s">
        <v>22</v>
      </c>
      <c r="C58">
        <v>1</v>
      </c>
      <c r="D58">
        <v>1</v>
      </c>
      <c r="E58" s="4">
        <f t="shared" si="4"/>
        <v>2</v>
      </c>
      <c r="F58">
        <f t="shared" si="0"/>
        <v>2</v>
      </c>
    </row>
    <row r="59" spans="1:6" x14ac:dyDescent="0.25">
      <c r="A59" t="s">
        <v>18</v>
      </c>
      <c r="B59" t="s">
        <v>23</v>
      </c>
      <c r="C59">
        <v>1</v>
      </c>
      <c r="D59">
        <v>1</v>
      </c>
      <c r="E59" s="4">
        <f t="shared" si="4"/>
        <v>4</v>
      </c>
      <c r="F59">
        <f t="shared" si="0"/>
        <v>4</v>
      </c>
    </row>
    <row r="60" spans="1:6" x14ac:dyDescent="0.25">
      <c r="A60" t="s">
        <v>30</v>
      </c>
      <c r="B60" t="s">
        <v>31</v>
      </c>
      <c r="C60">
        <v>1</v>
      </c>
      <c r="D60">
        <v>1</v>
      </c>
      <c r="E60" s="4">
        <f t="shared" si="4"/>
        <v>32</v>
      </c>
      <c r="F60">
        <f t="shared" si="0"/>
        <v>32</v>
      </c>
    </row>
    <row r="61" spans="1:6" x14ac:dyDescent="0.25">
      <c r="E61" s="4"/>
    </row>
    <row r="62" spans="1:6" x14ac:dyDescent="0.25">
      <c r="A62" s="1" t="s">
        <v>1</v>
      </c>
      <c r="B62" s="1" t="s">
        <v>41</v>
      </c>
      <c r="E62" s="4"/>
    </row>
    <row r="63" spans="1:6" x14ac:dyDescent="0.25">
      <c r="A63" s="3" t="s">
        <v>2</v>
      </c>
      <c r="B63" s="3" t="s">
        <v>3</v>
      </c>
      <c r="E63" s="5" t="s">
        <v>64</v>
      </c>
      <c r="F63" s="2">
        <f>SUM(F64:F72)</f>
        <v>58</v>
      </c>
    </row>
    <row r="64" spans="1:6" x14ac:dyDescent="0.25">
      <c r="A64" t="s">
        <v>42</v>
      </c>
      <c r="B64" t="s">
        <v>21</v>
      </c>
      <c r="C64">
        <v>1</v>
      </c>
      <c r="D64">
        <v>1</v>
      </c>
      <c r="E64" s="4">
        <f t="shared" ref="E64:E72" si="5">VLOOKUP(B64,$J$3:$L$14,3,FALSE)</f>
        <v>4</v>
      </c>
      <c r="F64">
        <f t="shared" ref="F64:F93" si="6">C64*D64*E64</f>
        <v>4</v>
      </c>
    </row>
    <row r="65" spans="1:6" x14ac:dyDescent="0.25">
      <c r="A65" t="s">
        <v>43</v>
      </c>
      <c r="B65" t="s">
        <v>21</v>
      </c>
      <c r="C65">
        <v>1</v>
      </c>
      <c r="D65">
        <v>1</v>
      </c>
      <c r="E65" s="4">
        <f t="shared" si="5"/>
        <v>4</v>
      </c>
      <c r="F65">
        <f t="shared" si="6"/>
        <v>4</v>
      </c>
    </row>
    <row r="66" spans="1:6" x14ac:dyDescent="0.25">
      <c r="A66" t="s">
        <v>44</v>
      </c>
      <c r="B66" t="s">
        <v>21</v>
      </c>
      <c r="C66">
        <v>1</v>
      </c>
      <c r="D66">
        <v>1</v>
      </c>
      <c r="E66" s="4">
        <f t="shared" si="5"/>
        <v>4</v>
      </c>
      <c r="F66">
        <f t="shared" si="6"/>
        <v>4</v>
      </c>
    </row>
    <row r="67" spans="1:6" x14ac:dyDescent="0.25">
      <c r="A67" t="s">
        <v>45</v>
      </c>
      <c r="B67" t="s">
        <v>21</v>
      </c>
      <c r="C67">
        <v>1</v>
      </c>
      <c r="D67">
        <v>1</v>
      </c>
      <c r="E67" s="4">
        <f t="shared" si="5"/>
        <v>4</v>
      </c>
      <c r="F67">
        <f t="shared" si="6"/>
        <v>4</v>
      </c>
    </row>
    <row r="68" spans="1:6" x14ac:dyDescent="0.25">
      <c r="A68" t="s">
        <v>14</v>
      </c>
      <c r="B68" t="s">
        <v>22</v>
      </c>
      <c r="C68">
        <v>1</v>
      </c>
      <c r="D68">
        <v>1</v>
      </c>
      <c r="E68" s="4">
        <f t="shared" si="5"/>
        <v>2</v>
      </c>
      <c r="F68">
        <f t="shared" si="6"/>
        <v>2</v>
      </c>
    </row>
    <row r="69" spans="1:6" x14ac:dyDescent="0.25">
      <c r="A69" t="s">
        <v>15</v>
      </c>
      <c r="B69" t="s">
        <v>22</v>
      </c>
      <c r="C69">
        <v>1</v>
      </c>
      <c r="D69">
        <v>1</v>
      </c>
      <c r="E69" s="4">
        <f t="shared" si="5"/>
        <v>2</v>
      </c>
      <c r="F69">
        <f t="shared" si="6"/>
        <v>2</v>
      </c>
    </row>
    <row r="70" spans="1:6" x14ac:dyDescent="0.25">
      <c r="A70" t="s">
        <v>16</v>
      </c>
      <c r="B70" t="s">
        <v>22</v>
      </c>
      <c r="C70">
        <v>1</v>
      </c>
      <c r="D70">
        <v>1</v>
      </c>
      <c r="E70" s="4">
        <f t="shared" si="5"/>
        <v>2</v>
      </c>
      <c r="F70">
        <f t="shared" si="6"/>
        <v>2</v>
      </c>
    </row>
    <row r="71" spans="1:6" x14ac:dyDescent="0.25">
      <c r="A71" t="s">
        <v>18</v>
      </c>
      <c r="B71" t="s">
        <v>23</v>
      </c>
      <c r="C71">
        <v>1</v>
      </c>
      <c r="D71">
        <v>1</v>
      </c>
      <c r="E71" s="4">
        <f t="shared" si="5"/>
        <v>4</v>
      </c>
      <c r="F71">
        <f t="shared" si="6"/>
        <v>4</v>
      </c>
    </row>
    <row r="72" spans="1:6" x14ac:dyDescent="0.25">
      <c r="A72" t="s">
        <v>30</v>
      </c>
      <c r="B72" t="s">
        <v>31</v>
      </c>
      <c r="C72">
        <v>1</v>
      </c>
      <c r="D72">
        <v>1</v>
      </c>
      <c r="E72" s="4">
        <f t="shared" si="5"/>
        <v>32</v>
      </c>
      <c r="F72">
        <f t="shared" si="6"/>
        <v>32</v>
      </c>
    </row>
    <row r="73" spans="1:6" x14ac:dyDescent="0.25">
      <c r="E73" s="4"/>
    </row>
    <row r="74" spans="1:6" x14ac:dyDescent="0.25">
      <c r="A74" s="1" t="s">
        <v>1</v>
      </c>
      <c r="B74" s="1" t="s">
        <v>46</v>
      </c>
      <c r="E74" s="4"/>
    </row>
    <row r="75" spans="1:6" x14ac:dyDescent="0.25">
      <c r="A75" s="3" t="s">
        <v>2</v>
      </c>
      <c r="B75" s="3" t="s">
        <v>3</v>
      </c>
      <c r="E75" s="5" t="s">
        <v>64</v>
      </c>
      <c r="F75" s="2">
        <f>SUM(F76:F84)</f>
        <v>54</v>
      </c>
    </row>
    <row r="76" spans="1:6" x14ac:dyDescent="0.25">
      <c r="A76" t="s">
        <v>42</v>
      </c>
      <c r="B76" t="s">
        <v>21</v>
      </c>
      <c r="C76">
        <v>1</v>
      </c>
      <c r="D76">
        <v>1</v>
      </c>
      <c r="E76" s="4">
        <f t="shared" ref="E76:E84" si="7">VLOOKUP(B76,$J$3:$L$14,3,FALSE)</f>
        <v>4</v>
      </c>
      <c r="F76">
        <f t="shared" si="6"/>
        <v>4</v>
      </c>
    </row>
    <row r="77" spans="1:6" x14ac:dyDescent="0.25">
      <c r="A77" t="s">
        <v>43</v>
      </c>
      <c r="B77" t="s">
        <v>21</v>
      </c>
      <c r="C77">
        <v>1</v>
      </c>
      <c r="D77">
        <v>0</v>
      </c>
      <c r="E77" s="4">
        <f t="shared" si="7"/>
        <v>4</v>
      </c>
      <c r="F77">
        <f t="shared" si="6"/>
        <v>0</v>
      </c>
    </row>
    <row r="78" spans="1:6" x14ac:dyDescent="0.25">
      <c r="A78" t="s">
        <v>44</v>
      </c>
      <c r="B78" t="s">
        <v>21</v>
      </c>
      <c r="C78">
        <v>1</v>
      </c>
      <c r="D78">
        <v>1</v>
      </c>
      <c r="E78" s="4">
        <f t="shared" si="7"/>
        <v>4</v>
      </c>
      <c r="F78">
        <f t="shared" si="6"/>
        <v>4</v>
      </c>
    </row>
    <row r="79" spans="1:6" x14ac:dyDescent="0.25">
      <c r="A79" t="s">
        <v>45</v>
      </c>
      <c r="B79" t="s">
        <v>21</v>
      </c>
      <c r="C79">
        <v>1</v>
      </c>
      <c r="D79">
        <v>1</v>
      </c>
      <c r="E79" s="4">
        <f t="shared" si="7"/>
        <v>4</v>
      </c>
      <c r="F79">
        <f t="shared" si="6"/>
        <v>4</v>
      </c>
    </row>
    <row r="80" spans="1:6" x14ac:dyDescent="0.25">
      <c r="A80" t="s">
        <v>14</v>
      </c>
      <c r="B80" t="s">
        <v>22</v>
      </c>
      <c r="C80">
        <v>1</v>
      </c>
      <c r="D80">
        <v>1</v>
      </c>
      <c r="E80" s="4">
        <f t="shared" si="7"/>
        <v>2</v>
      </c>
      <c r="F80">
        <f t="shared" si="6"/>
        <v>2</v>
      </c>
    </row>
    <row r="81" spans="1:6" x14ac:dyDescent="0.25">
      <c r="A81" t="s">
        <v>15</v>
      </c>
      <c r="B81" t="s">
        <v>22</v>
      </c>
      <c r="C81">
        <v>1</v>
      </c>
      <c r="D81">
        <v>1</v>
      </c>
      <c r="E81" s="4">
        <f t="shared" si="7"/>
        <v>2</v>
      </c>
      <c r="F81">
        <f t="shared" si="6"/>
        <v>2</v>
      </c>
    </row>
    <row r="82" spans="1:6" x14ac:dyDescent="0.25">
      <c r="A82" t="s">
        <v>16</v>
      </c>
      <c r="B82" t="s">
        <v>22</v>
      </c>
      <c r="C82">
        <v>1</v>
      </c>
      <c r="D82">
        <v>1</v>
      </c>
      <c r="E82" s="4">
        <f t="shared" si="7"/>
        <v>2</v>
      </c>
      <c r="F82">
        <f t="shared" si="6"/>
        <v>2</v>
      </c>
    </row>
    <row r="83" spans="1:6" x14ac:dyDescent="0.25">
      <c r="A83" t="s">
        <v>18</v>
      </c>
      <c r="B83" t="s">
        <v>23</v>
      </c>
      <c r="C83">
        <v>1</v>
      </c>
      <c r="D83">
        <v>1</v>
      </c>
      <c r="E83" s="4">
        <f t="shared" si="7"/>
        <v>4</v>
      </c>
      <c r="F83">
        <f>C83*D83*E83</f>
        <v>4</v>
      </c>
    </row>
    <row r="84" spans="1:6" x14ac:dyDescent="0.25">
      <c r="A84" t="s">
        <v>30</v>
      </c>
      <c r="B84" t="s">
        <v>31</v>
      </c>
      <c r="C84">
        <v>1</v>
      </c>
      <c r="D84">
        <v>1</v>
      </c>
      <c r="E84" s="4">
        <f t="shared" si="7"/>
        <v>32</v>
      </c>
      <c r="F84">
        <f t="shared" si="6"/>
        <v>32</v>
      </c>
    </row>
    <row r="85" spans="1:6" x14ac:dyDescent="0.25">
      <c r="E85" s="4"/>
    </row>
    <row r="86" spans="1:6" x14ac:dyDescent="0.25">
      <c r="A86" s="1" t="s">
        <v>1</v>
      </c>
      <c r="B86" s="1" t="s">
        <v>52</v>
      </c>
      <c r="E86" s="4"/>
    </row>
    <row r="87" spans="1:6" x14ac:dyDescent="0.25">
      <c r="A87" s="3" t="s">
        <v>2</v>
      </c>
      <c r="B87" s="3" t="s">
        <v>3</v>
      </c>
      <c r="E87" s="5" t="s">
        <v>64</v>
      </c>
      <c r="F87" s="2">
        <f>SUM(F88:F93)</f>
        <v>558</v>
      </c>
    </row>
    <row r="88" spans="1:6" x14ac:dyDescent="0.25">
      <c r="A88" s="2" t="s">
        <v>30</v>
      </c>
      <c r="B88" t="s">
        <v>31</v>
      </c>
      <c r="C88">
        <v>1</v>
      </c>
      <c r="D88">
        <v>1</v>
      </c>
      <c r="E88" s="4">
        <f t="shared" ref="E88:E93" si="8">VLOOKUP(B88,$J$3:$L$14,3,FALSE)</f>
        <v>32</v>
      </c>
      <c r="F88">
        <f t="shared" si="6"/>
        <v>32</v>
      </c>
    </row>
    <row r="89" spans="1:6" x14ac:dyDescent="0.25">
      <c r="A89" s="2" t="s">
        <v>47</v>
      </c>
      <c r="B89" t="s">
        <v>33</v>
      </c>
      <c r="C89">
        <v>8</v>
      </c>
      <c r="D89">
        <v>1</v>
      </c>
      <c r="E89" s="4">
        <f t="shared" si="8"/>
        <v>2</v>
      </c>
      <c r="F89">
        <f t="shared" si="6"/>
        <v>16</v>
      </c>
    </row>
    <row r="90" spans="1:6" x14ac:dyDescent="0.25">
      <c r="A90" s="2" t="s">
        <v>48</v>
      </c>
      <c r="B90" t="s">
        <v>33</v>
      </c>
      <c r="C90">
        <v>4</v>
      </c>
      <c r="D90">
        <f>6*7</f>
        <v>42</v>
      </c>
      <c r="E90" s="4">
        <f t="shared" si="8"/>
        <v>2</v>
      </c>
      <c r="F90">
        <f t="shared" si="6"/>
        <v>336</v>
      </c>
    </row>
    <row r="91" spans="1:6" x14ac:dyDescent="0.25">
      <c r="A91" s="2" t="s">
        <v>49</v>
      </c>
      <c r="B91" t="s">
        <v>21</v>
      </c>
      <c r="C91">
        <v>1</v>
      </c>
      <c r="D91">
        <f>D90</f>
        <v>42</v>
      </c>
      <c r="E91" s="4">
        <f t="shared" si="8"/>
        <v>4</v>
      </c>
      <c r="F91">
        <f t="shared" si="6"/>
        <v>168</v>
      </c>
    </row>
    <row r="92" spans="1:6" x14ac:dyDescent="0.25">
      <c r="A92" s="2" t="s">
        <v>50</v>
      </c>
      <c r="B92" t="s">
        <v>21</v>
      </c>
      <c r="C92">
        <v>1</v>
      </c>
      <c r="D92">
        <v>1</v>
      </c>
      <c r="E92" s="4">
        <f t="shared" si="8"/>
        <v>4</v>
      </c>
      <c r="F92">
        <f t="shared" si="6"/>
        <v>4</v>
      </c>
    </row>
    <row r="93" spans="1:6" x14ac:dyDescent="0.25">
      <c r="A93" s="2" t="s">
        <v>51</v>
      </c>
      <c r="B93" t="s">
        <v>33</v>
      </c>
      <c r="C93">
        <v>1</v>
      </c>
      <c r="D93">
        <v>1</v>
      </c>
      <c r="E93" s="4">
        <f t="shared" si="8"/>
        <v>2</v>
      </c>
      <c r="F93">
        <f t="shared" si="6"/>
        <v>2</v>
      </c>
    </row>
    <row r="94" spans="1:6" x14ac:dyDescent="0.25">
      <c r="E94" s="4"/>
    </row>
    <row r="95" spans="1:6" x14ac:dyDescent="0.25">
      <c r="A95" s="1" t="s">
        <v>1</v>
      </c>
      <c r="B95" s="1" t="s">
        <v>53</v>
      </c>
      <c r="E95" s="4"/>
    </row>
    <row r="96" spans="1:6" x14ac:dyDescent="0.25">
      <c r="A96" s="3" t="s">
        <v>2</v>
      </c>
      <c r="B96" s="3" t="s">
        <v>3</v>
      </c>
      <c r="E96" s="5" t="s">
        <v>64</v>
      </c>
      <c r="F96" s="2">
        <f>SUM(F97:F109)</f>
        <v>1146</v>
      </c>
    </row>
    <row r="97" spans="1:6" x14ac:dyDescent="0.25">
      <c r="A97" s="2" t="s">
        <v>30</v>
      </c>
      <c r="B97" t="s">
        <v>31</v>
      </c>
      <c r="C97">
        <v>1</v>
      </c>
      <c r="D97">
        <v>1</v>
      </c>
      <c r="E97" s="4">
        <f t="shared" ref="E97:E109" si="9">VLOOKUP(B97,$J$3:$L$14,3,FALSE)</f>
        <v>32</v>
      </c>
      <c r="F97">
        <f t="shared" ref="F97:F109" si="10">C97*D97*E97</f>
        <v>32</v>
      </c>
    </row>
    <row r="98" spans="1:6" x14ac:dyDescent="0.25">
      <c r="A98" s="2" t="s">
        <v>47</v>
      </c>
      <c r="B98" t="s">
        <v>33</v>
      </c>
      <c r="C98">
        <v>8</v>
      </c>
      <c r="D98">
        <v>1</v>
      </c>
      <c r="E98" s="4">
        <f t="shared" si="9"/>
        <v>2</v>
      </c>
      <c r="F98">
        <f t="shared" si="10"/>
        <v>16</v>
      </c>
    </row>
    <row r="99" spans="1:6" x14ac:dyDescent="0.25">
      <c r="A99" s="2" t="s">
        <v>48</v>
      </c>
      <c r="B99" t="s">
        <v>33</v>
      </c>
      <c r="C99">
        <v>4</v>
      </c>
      <c r="D99">
        <f>6*7</f>
        <v>42</v>
      </c>
      <c r="E99" s="4">
        <f t="shared" si="9"/>
        <v>2</v>
      </c>
      <c r="F99">
        <f t="shared" si="10"/>
        <v>336</v>
      </c>
    </row>
    <row r="100" spans="1:6" x14ac:dyDescent="0.25">
      <c r="A100" s="2" t="s">
        <v>49</v>
      </c>
      <c r="B100" t="s">
        <v>21</v>
      </c>
      <c r="C100">
        <v>1</v>
      </c>
      <c r="D100">
        <f>D99</f>
        <v>42</v>
      </c>
      <c r="E100" s="4">
        <f t="shared" si="9"/>
        <v>4</v>
      </c>
      <c r="F100">
        <f t="shared" si="10"/>
        <v>168</v>
      </c>
    </row>
    <row r="101" spans="1:6" x14ac:dyDescent="0.25">
      <c r="A101" s="2" t="s">
        <v>50</v>
      </c>
      <c r="B101" t="s">
        <v>21</v>
      </c>
      <c r="C101">
        <v>1</v>
      </c>
      <c r="D101">
        <v>1</v>
      </c>
      <c r="E101" s="4">
        <f t="shared" si="9"/>
        <v>4</v>
      </c>
      <c r="F101">
        <f t="shared" si="10"/>
        <v>4</v>
      </c>
    </row>
    <row r="102" spans="1:6" x14ac:dyDescent="0.25">
      <c r="A102" s="2" t="s">
        <v>51</v>
      </c>
      <c r="B102" t="s">
        <v>33</v>
      </c>
      <c r="C102">
        <v>1</v>
      </c>
      <c r="D102">
        <v>1</v>
      </c>
      <c r="E102" s="4">
        <f t="shared" si="9"/>
        <v>2</v>
      </c>
      <c r="F102">
        <f t="shared" si="10"/>
        <v>2</v>
      </c>
    </row>
    <row r="103" spans="1:6" x14ac:dyDescent="0.25">
      <c r="A103" t="s">
        <v>67</v>
      </c>
      <c r="B103" t="s">
        <v>33</v>
      </c>
      <c r="C103">
        <v>4</v>
      </c>
      <c r="D103">
        <v>7</v>
      </c>
      <c r="E103" s="4">
        <f t="shared" si="9"/>
        <v>2</v>
      </c>
      <c r="F103">
        <f t="shared" si="10"/>
        <v>56</v>
      </c>
    </row>
    <row r="104" spans="1:6" x14ac:dyDescent="0.25">
      <c r="A104" t="s">
        <v>68</v>
      </c>
      <c r="B104" t="s">
        <v>33</v>
      </c>
      <c r="C104">
        <v>8</v>
      </c>
      <c r="D104">
        <v>7</v>
      </c>
      <c r="E104" s="4">
        <f t="shared" si="9"/>
        <v>2</v>
      </c>
      <c r="F104">
        <f t="shared" si="10"/>
        <v>112</v>
      </c>
    </row>
    <row r="105" spans="1:6" x14ac:dyDescent="0.25">
      <c r="A105" t="s">
        <v>69</v>
      </c>
      <c r="B105" t="s">
        <v>33</v>
      </c>
      <c r="C105">
        <v>3</v>
      </c>
      <c r="D105">
        <v>7</v>
      </c>
      <c r="E105" s="4">
        <f t="shared" si="9"/>
        <v>2</v>
      </c>
      <c r="F105">
        <f t="shared" si="10"/>
        <v>42</v>
      </c>
    </row>
    <row r="106" spans="1:6" x14ac:dyDescent="0.25">
      <c r="A106" t="s">
        <v>54</v>
      </c>
      <c r="B106" t="s">
        <v>21</v>
      </c>
      <c r="C106">
        <v>1</v>
      </c>
      <c r="D106">
        <v>7</v>
      </c>
      <c r="E106" s="4">
        <f t="shared" si="9"/>
        <v>4</v>
      </c>
      <c r="F106">
        <f t="shared" si="10"/>
        <v>28</v>
      </c>
    </row>
    <row r="107" spans="1:6" x14ac:dyDescent="0.25">
      <c r="A107" t="s">
        <v>55</v>
      </c>
      <c r="B107" t="s">
        <v>33</v>
      </c>
      <c r="C107">
        <f>4*4</f>
        <v>16</v>
      </c>
      <c r="D107">
        <v>7</v>
      </c>
      <c r="E107" s="4">
        <f t="shared" si="9"/>
        <v>2</v>
      </c>
      <c r="F107">
        <f t="shared" si="10"/>
        <v>224</v>
      </c>
    </row>
    <row r="108" spans="1:6" x14ac:dyDescent="0.25">
      <c r="A108" t="s">
        <v>56</v>
      </c>
      <c r="B108" t="s">
        <v>21</v>
      </c>
      <c r="C108">
        <f>1*4</f>
        <v>4</v>
      </c>
      <c r="D108">
        <v>7</v>
      </c>
      <c r="E108" s="4">
        <f t="shared" si="9"/>
        <v>4</v>
      </c>
      <c r="F108">
        <f t="shared" si="10"/>
        <v>112</v>
      </c>
    </row>
    <row r="109" spans="1:6" x14ac:dyDescent="0.25">
      <c r="A109" t="s">
        <v>57</v>
      </c>
      <c r="B109" t="s">
        <v>33</v>
      </c>
      <c r="C109">
        <v>1</v>
      </c>
      <c r="D109">
        <v>7</v>
      </c>
      <c r="E109" s="4">
        <f t="shared" si="9"/>
        <v>2</v>
      </c>
      <c r="F109">
        <f t="shared" si="10"/>
        <v>14</v>
      </c>
    </row>
    <row r="111" spans="1:6" x14ac:dyDescent="0.25">
      <c r="A111" s="1" t="s">
        <v>1</v>
      </c>
      <c r="B111" s="1" t="s">
        <v>32</v>
      </c>
      <c r="E111" s="4"/>
    </row>
    <row r="112" spans="1:6" x14ac:dyDescent="0.25">
      <c r="A112" s="3" t="s">
        <v>2</v>
      </c>
      <c r="B112" s="3" t="s">
        <v>3</v>
      </c>
      <c r="E112" s="5" t="s">
        <v>64</v>
      </c>
      <c r="F112" s="2">
        <f>SUM(F113:F116)</f>
        <v>512</v>
      </c>
    </row>
    <row r="113" spans="1:6" x14ac:dyDescent="0.25">
      <c r="A113" t="s">
        <v>30</v>
      </c>
      <c r="B113" t="s">
        <v>31</v>
      </c>
      <c r="C113">
        <v>1</v>
      </c>
      <c r="D113">
        <v>1</v>
      </c>
      <c r="E113" s="4">
        <f t="shared" ref="E113:E116" si="11">VLOOKUP(B113,$J$3:$L$14,3,FALSE)</f>
        <v>32</v>
      </c>
      <c r="F113">
        <f>C113*D113*E113</f>
        <v>32</v>
      </c>
    </row>
    <row r="114" spans="1:6" x14ac:dyDescent="0.25">
      <c r="A114" t="s">
        <v>35</v>
      </c>
      <c r="B114" t="s">
        <v>33</v>
      </c>
      <c r="C114">
        <v>4</v>
      </c>
      <c r="D114">
        <v>16</v>
      </c>
      <c r="E114" s="4">
        <f t="shared" si="11"/>
        <v>2</v>
      </c>
      <c r="F114">
        <f>C114*D114*E114</f>
        <v>128</v>
      </c>
    </row>
    <row r="115" spans="1:6" x14ac:dyDescent="0.25">
      <c r="A115" t="s">
        <v>38</v>
      </c>
      <c r="B115" t="s">
        <v>33</v>
      </c>
      <c r="C115">
        <v>8</v>
      </c>
      <c r="D115">
        <v>16</v>
      </c>
      <c r="E115" s="4">
        <f t="shared" si="11"/>
        <v>2</v>
      </c>
      <c r="F115">
        <f>C115*D115*E115</f>
        <v>256</v>
      </c>
    </row>
    <row r="116" spans="1:6" x14ac:dyDescent="0.25">
      <c r="A116" t="s">
        <v>39</v>
      </c>
      <c r="B116" t="s">
        <v>33</v>
      </c>
      <c r="C116">
        <v>3</v>
      </c>
      <c r="D116">
        <v>16</v>
      </c>
      <c r="E116" s="4">
        <f t="shared" si="11"/>
        <v>2</v>
      </c>
      <c r="F116">
        <f>C116*D116*E116</f>
        <v>96</v>
      </c>
    </row>
  </sheetData>
  <conditionalFormatting sqref="F103:F109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258"/>
  <sheetViews>
    <sheetView workbookViewId="0">
      <selection activeCell="A2" sqref="A2"/>
    </sheetView>
  </sheetViews>
  <sheetFormatPr defaultRowHeight="15" x14ac:dyDescent="0.25"/>
  <sheetData>
    <row r="2" spans="2:5" x14ac:dyDescent="0.25">
      <c r="B2">
        <v>0</v>
      </c>
      <c r="C2">
        <v>0</v>
      </c>
      <c r="D2">
        <v>0</v>
      </c>
      <c r="E2">
        <v>0</v>
      </c>
    </row>
    <row r="3" spans="2:5" x14ac:dyDescent="0.25">
      <c r="B3">
        <v>1</v>
      </c>
      <c r="C3">
        <f>C2+1</f>
        <v>1</v>
      </c>
      <c r="D3">
        <f>D2+1</f>
        <v>1</v>
      </c>
      <c r="E3">
        <f>E2+1</f>
        <v>1</v>
      </c>
    </row>
    <row r="4" spans="2:5" x14ac:dyDescent="0.25">
      <c r="B4">
        <f>B3+1</f>
        <v>2</v>
      </c>
      <c r="C4">
        <f t="shared" ref="C4:D34" si="0">C3+1</f>
        <v>2</v>
      </c>
      <c r="D4">
        <f t="shared" si="0"/>
        <v>2</v>
      </c>
      <c r="E4">
        <f t="shared" ref="E4:E18" si="1">E3+1</f>
        <v>2</v>
      </c>
    </row>
    <row r="5" spans="2:5" x14ac:dyDescent="0.25">
      <c r="B5">
        <f t="shared" ref="B5:B68" si="2">B4+1</f>
        <v>3</v>
      </c>
      <c r="C5">
        <f t="shared" si="0"/>
        <v>3</v>
      </c>
      <c r="D5">
        <f t="shared" si="0"/>
        <v>3</v>
      </c>
      <c r="E5">
        <f t="shared" si="1"/>
        <v>3</v>
      </c>
    </row>
    <row r="6" spans="2:5" x14ac:dyDescent="0.25">
      <c r="B6">
        <f t="shared" si="2"/>
        <v>4</v>
      </c>
      <c r="C6">
        <f t="shared" si="0"/>
        <v>4</v>
      </c>
      <c r="D6">
        <f t="shared" si="0"/>
        <v>4</v>
      </c>
      <c r="E6">
        <f t="shared" si="1"/>
        <v>4</v>
      </c>
    </row>
    <row r="7" spans="2:5" x14ac:dyDescent="0.25">
      <c r="B7">
        <f t="shared" si="2"/>
        <v>5</v>
      </c>
      <c r="C7">
        <f t="shared" si="0"/>
        <v>5</v>
      </c>
      <c r="E7">
        <f t="shared" si="1"/>
        <v>5</v>
      </c>
    </row>
    <row r="8" spans="2:5" x14ac:dyDescent="0.25">
      <c r="B8">
        <f t="shared" si="2"/>
        <v>6</v>
      </c>
      <c r="C8">
        <f t="shared" si="0"/>
        <v>6</v>
      </c>
      <c r="E8">
        <f t="shared" si="1"/>
        <v>6</v>
      </c>
    </row>
    <row r="9" spans="2:5" x14ac:dyDescent="0.25">
      <c r="B9">
        <f t="shared" si="2"/>
        <v>7</v>
      </c>
      <c r="C9">
        <f t="shared" si="0"/>
        <v>7</v>
      </c>
      <c r="E9">
        <f t="shared" si="1"/>
        <v>7</v>
      </c>
    </row>
    <row r="10" spans="2:5" x14ac:dyDescent="0.25">
      <c r="B10">
        <f t="shared" si="2"/>
        <v>8</v>
      </c>
      <c r="C10">
        <f t="shared" si="0"/>
        <v>8</v>
      </c>
      <c r="E10">
        <f t="shared" si="1"/>
        <v>8</v>
      </c>
    </row>
    <row r="11" spans="2:5" x14ac:dyDescent="0.25">
      <c r="B11">
        <f t="shared" si="2"/>
        <v>9</v>
      </c>
      <c r="C11">
        <f t="shared" si="0"/>
        <v>9</v>
      </c>
      <c r="E11">
        <f t="shared" si="1"/>
        <v>9</v>
      </c>
    </row>
    <row r="12" spans="2:5" x14ac:dyDescent="0.25">
      <c r="B12">
        <f t="shared" si="2"/>
        <v>10</v>
      </c>
      <c r="C12">
        <f t="shared" si="0"/>
        <v>10</v>
      </c>
      <c r="E12">
        <f t="shared" si="1"/>
        <v>10</v>
      </c>
    </row>
    <row r="13" spans="2:5" x14ac:dyDescent="0.25">
      <c r="B13">
        <f t="shared" si="2"/>
        <v>11</v>
      </c>
      <c r="C13">
        <f t="shared" si="0"/>
        <v>11</v>
      </c>
      <c r="E13">
        <f t="shared" si="1"/>
        <v>11</v>
      </c>
    </row>
    <row r="14" spans="2:5" x14ac:dyDescent="0.25">
      <c r="B14">
        <f t="shared" si="2"/>
        <v>12</v>
      </c>
      <c r="C14">
        <f t="shared" si="0"/>
        <v>12</v>
      </c>
      <c r="E14">
        <f t="shared" si="1"/>
        <v>12</v>
      </c>
    </row>
    <row r="15" spans="2:5" x14ac:dyDescent="0.25">
      <c r="B15">
        <f t="shared" si="2"/>
        <v>13</v>
      </c>
      <c r="C15">
        <f t="shared" si="0"/>
        <v>13</v>
      </c>
      <c r="E15">
        <f t="shared" si="1"/>
        <v>13</v>
      </c>
    </row>
    <row r="16" spans="2:5" x14ac:dyDescent="0.25">
      <c r="B16">
        <f t="shared" si="2"/>
        <v>14</v>
      </c>
      <c r="C16">
        <f t="shared" si="0"/>
        <v>14</v>
      </c>
      <c r="E16">
        <f t="shared" si="1"/>
        <v>14</v>
      </c>
    </row>
    <row r="17" spans="2:5" x14ac:dyDescent="0.25">
      <c r="B17">
        <f t="shared" si="2"/>
        <v>15</v>
      </c>
      <c r="C17">
        <f t="shared" si="0"/>
        <v>15</v>
      </c>
      <c r="E17">
        <f t="shared" si="1"/>
        <v>15</v>
      </c>
    </row>
    <row r="18" spans="2:5" x14ac:dyDescent="0.25">
      <c r="B18">
        <f t="shared" si="2"/>
        <v>16</v>
      </c>
      <c r="C18">
        <f t="shared" si="0"/>
        <v>16</v>
      </c>
      <c r="E18">
        <f t="shared" si="1"/>
        <v>16</v>
      </c>
    </row>
    <row r="19" spans="2:5" x14ac:dyDescent="0.25">
      <c r="B19">
        <f t="shared" si="2"/>
        <v>17</v>
      </c>
      <c r="C19">
        <f t="shared" si="0"/>
        <v>17</v>
      </c>
    </row>
    <row r="20" spans="2:5" x14ac:dyDescent="0.25">
      <c r="B20">
        <f t="shared" si="2"/>
        <v>18</v>
      </c>
      <c r="C20">
        <f t="shared" si="0"/>
        <v>18</v>
      </c>
    </row>
    <row r="21" spans="2:5" x14ac:dyDescent="0.25">
      <c r="B21">
        <f t="shared" si="2"/>
        <v>19</v>
      </c>
      <c r="C21">
        <f t="shared" si="0"/>
        <v>19</v>
      </c>
    </row>
    <row r="22" spans="2:5" x14ac:dyDescent="0.25">
      <c r="B22">
        <f t="shared" si="2"/>
        <v>20</v>
      </c>
      <c r="C22">
        <f t="shared" si="0"/>
        <v>20</v>
      </c>
    </row>
    <row r="23" spans="2:5" x14ac:dyDescent="0.25">
      <c r="B23">
        <f t="shared" si="2"/>
        <v>21</v>
      </c>
      <c r="C23">
        <f t="shared" si="0"/>
        <v>21</v>
      </c>
    </row>
    <row r="24" spans="2:5" x14ac:dyDescent="0.25">
      <c r="B24">
        <f t="shared" si="2"/>
        <v>22</v>
      </c>
      <c r="C24">
        <f t="shared" si="0"/>
        <v>22</v>
      </c>
    </row>
    <row r="25" spans="2:5" x14ac:dyDescent="0.25">
      <c r="B25">
        <f t="shared" si="2"/>
        <v>23</v>
      </c>
      <c r="C25">
        <f t="shared" si="0"/>
        <v>23</v>
      </c>
    </row>
    <row r="26" spans="2:5" x14ac:dyDescent="0.25">
      <c r="B26">
        <f t="shared" si="2"/>
        <v>24</v>
      </c>
      <c r="C26">
        <f t="shared" si="0"/>
        <v>24</v>
      </c>
    </row>
    <row r="27" spans="2:5" x14ac:dyDescent="0.25">
      <c r="B27">
        <f t="shared" si="2"/>
        <v>25</v>
      </c>
      <c r="C27">
        <f t="shared" si="0"/>
        <v>25</v>
      </c>
    </row>
    <row r="28" spans="2:5" x14ac:dyDescent="0.25">
      <c r="B28">
        <f t="shared" si="2"/>
        <v>26</v>
      </c>
      <c r="C28">
        <f t="shared" si="0"/>
        <v>26</v>
      </c>
    </row>
    <row r="29" spans="2:5" x14ac:dyDescent="0.25">
      <c r="B29">
        <f t="shared" si="2"/>
        <v>27</v>
      </c>
      <c r="C29">
        <f t="shared" si="0"/>
        <v>27</v>
      </c>
    </row>
    <row r="30" spans="2:5" x14ac:dyDescent="0.25">
      <c r="B30">
        <f t="shared" si="2"/>
        <v>28</v>
      </c>
      <c r="C30">
        <f t="shared" si="0"/>
        <v>28</v>
      </c>
    </row>
    <row r="31" spans="2:5" x14ac:dyDescent="0.25">
      <c r="B31">
        <f t="shared" si="2"/>
        <v>29</v>
      </c>
      <c r="C31">
        <f t="shared" si="0"/>
        <v>29</v>
      </c>
    </row>
    <row r="32" spans="2:5" x14ac:dyDescent="0.25">
      <c r="B32">
        <f t="shared" si="2"/>
        <v>30</v>
      </c>
      <c r="C32">
        <f t="shared" si="0"/>
        <v>30</v>
      </c>
    </row>
    <row r="33" spans="2:3" x14ac:dyDescent="0.25">
      <c r="B33">
        <f t="shared" si="2"/>
        <v>31</v>
      </c>
      <c r="C33">
        <f t="shared" si="0"/>
        <v>31</v>
      </c>
    </row>
    <row r="34" spans="2:3" x14ac:dyDescent="0.25">
      <c r="B34">
        <f t="shared" si="2"/>
        <v>32</v>
      </c>
      <c r="C34">
        <f t="shared" si="0"/>
        <v>32</v>
      </c>
    </row>
    <row r="35" spans="2:3" x14ac:dyDescent="0.25">
      <c r="B35">
        <f t="shared" si="2"/>
        <v>33</v>
      </c>
    </row>
    <row r="36" spans="2:3" x14ac:dyDescent="0.25">
      <c r="B36">
        <f t="shared" si="2"/>
        <v>34</v>
      </c>
    </row>
    <row r="37" spans="2:3" x14ac:dyDescent="0.25">
      <c r="B37">
        <f t="shared" si="2"/>
        <v>35</v>
      </c>
    </row>
    <row r="38" spans="2:3" x14ac:dyDescent="0.25">
      <c r="B38">
        <f t="shared" si="2"/>
        <v>36</v>
      </c>
    </row>
    <row r="39" spans="2:3" x14ac:dyDescent="0.25">
      <c r="B39">
        <f t="shared" si="2"/>
        <v>37</v>
      </c>
    </row>
    <row r="40" spans="2:3" x14ac:dyDescent="0.25">
      <c r="B40">
        <f t="shared" si="2"/>
        <v>38</v>
      </c>
    </row>
    <row r="41" spans="2:3" x14ac:dyDescent="0.25">
      <c r="B41">
        <f t="shared" si="2"/>
        <v>39</v>
      </c>
    </row>
    <row r="42" spans="2:3" x14ac:dyDescent="0.25">
      <c r="B42">
        <f t="shared" si="2"/>
        <v>40</v>
      </c>
    </row>
    <row r="43" spans="2:3" x14ac:dyDescent="0.25">
      <c r="B43">
        <f t="shared" si="2"/>
        <v>41</v>
      </c>
    </row>
    <row r="44" spans="2:3" x14ac:dyDescent="0.25">
      <c r="B44">
        <f t="shared" si="2"/>
        <v>42</v>
      </c>
    </row>
    <row r="45" spans="2:3" x14ac:dyDescent="0.25">
      <c r="B45">
        <f t="shared" si="2"/>
        <v>43</v>
      </c>
    </row>
    <row r="46" spans="2:3" x14ac:dyDescent="0.25">
      <c r="B46">
        <f t="shared" si="2"/>
        <v>44</v>
      </c>
    </row>
    <row r="47" spans="2:3" x14ac:dyDescent="0.25">
      <c r="B47">
        <f t="shared" si="2"/>
        <v>45</v>
      </c>
    </row>
    <row r="48" spans="2:3" x14ac:dyDescent="0.25">
      <c r="B48">
        <f t="shared" si="2"/>
        <v>46</v>
      </c>
    </row>
    <row r="49" spans="2:2" x14ac:dyDescent="0.25">
      <c r="B49">
        <f t="shared" si="2"/>
        <v>47</v>
      </c>
    </row>
    <row r="50" spans="2:2" x14ac:dyDescent="0.25">
      <c r="B50">
        <f t="shared" si="2"/>
        <v>48</v>
      </c>
    </row>
    <row r="51" spans="2:2" x14ac:dyDescent="0.25">
      <c r="B51">
        <f t="shared" si="2"/>
        <v>49</v>
      </c>
    </row>
    <row r="52" spans="2:2" x14ac:dyDescent="0.25">
      <c r="B52">
        <f t="shared" si="2"/>
        <v>50</v>
      </c>
    </row>
    <row r="53" spans="2:2" x14ac:dyDescent="0.25">
      <c r="B53">
        <f t="shared" si="2"/>
        <v>51</v>
      </c>
    </row>
    <row r="54" spans="2:2" x14ac:dyDescent="0.25">
      <c r="B54">
        <f t="shared" si="2"/>
        <v>52</v>
      </c>
    </row>
    <row r="55" spans="2:2" x14ac:dyDescent="0.25">
      <c r="B55">
        <f t="shared" si="2"/>
        <v>53</v>
      </c>
    </row>
    <row r="56" spans="2:2" x14ac:dyDescent="0.25">
      <c r="B56">
        <f t="shared" si="2"/>
        <v>54</v>
      </c>
    </row>
    <row r="57" spans="2:2" x14ac:dyDescent="0.25">
      <c r="B57">
        <f t="shared" si="2"/>
        <v>55</v>
      </c>
    </row>
    <row r="58" spans="2:2" x14ac:dyDescent="0.25">
      <c r="B58">
        <f t="shared" si="2"/>
        <v>56</v>
      </c>
    </row>
    <row r="59" spans="2:2" x14ac:dyDescent="0.25">
      <c r="B59">
        <f t="shared" si="2"/>
        <v>57</v>
      </c>
    </row>
    <row r="60" spans="2:2" x14ac:dyDescent="0.25">
      <c r="B60">
        <f t="shared" si="2"/>
        <v>58</v>
      </c>
    </row>
    <row r="61" spans="2:2" x14ac:dyDescent="0.25">
      <c r="B61">
        <f t="shared" si="2"/>
        <v>59</v>
      </c>
    </row>
    <row r="62" spans="2:2" x14ac:dyDescent="0.25">
      <c r="B62">
        <f t="shared" si="2"/>
        <v>60</v>
      </c>
    </row>
    <row r="63" spans="2:2" x14ac:dyDescent="0.25">
      <c r="B63">
        <f t="shared" si="2"/>
        <v>61</v>
      </c>
    </row>
    <row r="64" spans="2:2" x14ac:dyDescent="0.25">
      <c r="B64">
        <f t="shared" si="2"/>
        <v>62</v>
      </c>
    </row>
    <row r="65" spans="2:2" x14ac:dyDescent="0.25">
      <c r="B65">
        <f t="shared" si="2"/>
        <v>63</v>
      </c>
    </row>
    <row r="66" spans="2:2" x14ac:dyDescent="0.25">
      <c r="B66">
        <f t="shared" si="2"/>
        <v>64</v>
      </c>
    </row>
    <row r="67" spans="2:2" x14ac:dyDescent="0.25">
      <c r="B67">
        <f t="shared" si="2"/>
        <v>65</v>
      </c>
    </row>
    <row r="68" spans="2:2" x14ac:dyDescent="0.25">
      <c r="B68">
        <f t="shared" si="2"/>
        <v>66</v>
      </c>
    </row>
    <row r="69" spans="2:2" x14ac:dyDescent="0.25">
      <c r="B69">
        <f t="shared" ref="B69:B132" si="3">B68+1</f>
        <v>67</v>
      </c>
    </row>
    <row r="70" spans="2:2" x14ac:dyDescent="0.25">
      <c r="B70">
        <f t="shared" si="3"/>
        <v>68</v>
      </c>
    </row>
    <row r="71" spans="2:2" x14ac:dyDescent="0.25">
      <c r="B71">
        <f t="shared" si="3"/>
        <v>69</v>
      </c>
    </row>
    <row r="72" spans="2:2" x14ac:dyDescent="0.25">
      <c r="B72">
        <f t="shared" si="3"/>
        <v>70</v>
      </c>
    </row>
    <row r="73" spans="2:2" x14ac:dyDescent="0.25">
      <c r="B73">
        <f t="shared" si="3"/>
        <v>71</v>
      </c>
    </row>
    <row r="74" spans="2:2" x14ac:dyDescent="0.25">
      <c r="B74">
        <f t="shared" si="3"/>
        <v>72</v>
      </c>
    </row>
    <row r="75" spans="2:2" x14ac:dyDescent="0.25">
      <c r="B75">
        <f t="shared" si="3"/>
        <v>73</v>
      </c>
    </row>
    <row r="76" spans="2:2" x14ac:dyDescent="0.25">
      <c r="B76">
        <f t="shared" si="3"/>
        <v>74</v>
      </c>
    </row>
    <row r="77" spans="2:2" x14ac:dyDescent="0.25">
      <c r="B77">
        <f t="shared" si="3"/>
        <v>75</v>
      </c>
    </row>
    <row r="78" spans="2:2" x14ac:dyDescent="0.25">
      <c r="B78">
        <f t="shared" si="3"/>
        <v>76</v>
      </c>
    </row>
    <row r="79" spans="2:2" x14ac:dyDescent="0.25">
      <c r="B79">
        <f t="shared" si="3"/>
        <v>77</v>
      </c>
    </row>
    <row r="80" spans="2:2" x14ac:dyDescent="0.25">
      <c r="B80">
        <f t="shared" si="3"/>
        <v>78</v>
      </c>
    </row>
    <row r="81" spans="2:2" x14ac:dyDescent="0.25">
      <c r="B81">
        <f t="shared" si="3"/>
        <v>79</v>
      </c>
    </row>
    <row r="82" spans="2:2" x14ac:dyDescent="0.25">
      <c r="B82">
        <f t="shared" si="3"/>
        <v>80</v>
      </c>
    </row>
    <row r="83" spans="2:2" x14ac:dyDescent="0.25">
      <c r="B83">
        <f t="shared" si="3"/>
        <v>81</v>
      </c>
    </row>
    <row r="84" spans="2:2" x14ac:dyDescent="0.25">
      <c r="B84">
        <f t="shared" si="3"/>
        <v>82</v>
      </c>
    </row>
    <row r="85" spans="2:2" x14ac:dyDescent="0.25">
      <c r="B85">
        <f t="shared" si="3"/>
        <v>83</v>
      </c>
    </row>
    <row r="86" spans="2:2" x14ac:dyDescent="0.25">
      <c r="B86">
        <f t="shared" si="3"/>
        <v>84</v>
      </c>
    </row>
    <row r="87" spans="2:2" x14ac:dyDescent="0.25">
      <c r="B87">
        <f t="shared" si="3"/>
        <v>85</v>
      </c>
    </row>
    <row r="88" spans="2:2" x14ac:dyDescent="0.25">
      <c r="B88">
        <f t="shared" si="3"/>
        <v>86</v>
      </c>
    </row>
    <row r="89" spans="2:2" x14ac:dyDescent="0.25">
      <c r="B89">
        <f t="shared" si="3"/>
        <v>87</v>
      </c>
    </row>
    <row r="90" spans="2:2" x14ac:dyDescent="0.25">
      <c r="B90">
        <f t="shared" si="3"/>
        <v>88</v>
      </c>
    </row>
    <row r="91" spans="2:2" x14ac:dyDescent="0.25">
      <c r="B91">
        <f t="shared" si="3"/>
        <v>89</v>
      </c>
    </row>
    <row r="92" spans="2:2" x14ac:dyDescent="0.25">
      <c r="B92">
        <f t="shared" si="3"/>
        <v>90</v>
      </c>
    </row>
    <row r="93" spans="2:2" x14ac:dyDescent="0.25">
      <c r="B93">
        <f t="shared" si="3"/>
        <v>91</v>
      </c>
    </row>
    <row r="94" spans="2:2" x14ac:dyDescent="0.25">
      <c r="B94">
        <f t="shared" si="3"/>
        <v>92</v>
      </c>
    </row>
    <row r="95" spans="2:2" x14ac:dyDescent="0.25">
      <c r="B95">
        <f t="shared" si="3"/>
        <v>93</v>
      </c>
    </row>
    <row r="96" spans="2:2" x14ac:dyDescent="0.25">
      <c r="B96">
        <f t="shared" si="3"/>
        <v>94</v>
      </c>
    </row>
    <row r="97" spans="2:2" x14ac:dyDescent="0.25">
      <c r="B97">
        <f t="shared" si="3"/>
        <v>95</v>
      </c>
    </row>
    <row r="98" spans="2:2" x14ac:dyDescent="0.25">
      <c r="B98">
        <f t="shared" si="3"/>
        <v>96</v>
      </c>
    </row>
    <row r="99" spans="2:2" x14ac:dyDescent="0.25">
      <c r="B99">
        <f t="shared" si="3"/>
        <v>97</v>
      </c>
    </row>
    <row r="100" spans="2:2" x14ac:dyDescent="0.25">
      <c r="B100">
        <f t="shared" si="3"/>
        <v>98</v>
      </c>
    </row>
    <row r="101" spans="2:2" x14ac:dyDescent="0.25">
      <c r="B101">
        <f t="shared" si="3"/>
        <v>99</v>
      </c>
    </row>
    <row r="102" spans="2:2" x14ac:dyDescent="0.25">
      <c r="B102">
        <f t="shared" si="3"/>
        <v>100</v>
      </c>
    </row>
    <row r="103" spans="2:2" x14ac:dyDescent="0.25">
      <c r="B103">
        <f t="shared" si="3"/>
        <v>101</v>
      </c>
    </row>
    <row r="104" spans="2:2" x14ac:dyDescent="0.25">
      <c r="B104">
        <f t="shared" si="3"/>
        <v>102</v>
      </c>
    </row>
    <row r="105" spans="2:2" x14ac:dyDescent="0.25">
      <c r="B105">
        <f t="shared" si="3"/>
        <v>103</v>
      </c>
    </row>
    <row r="106" spans="2:2" x14ac:dyDescent="0.25">
      <c r="B106">
        <f t="shared" si="3"/>
        <v>104</v>
      </c>
    </row>
    <row r="107" spans="2:2" x14ac:dyDescent="0.25">
      <c r="B107">
        <f t="shared" si="3"/>
        <v>105</v>
      </c>
    </row>
    <row r="108" spans="2:2" x14ac:dyDescent="0.25">
      <c r="B108">
        <f t="shared" si="3"/>
        <v>106</v>
      </c>
    </row>
    <row r="109" spans="2:2" x14ac:dyDescent="0.25">
      <c r="B109">
        <f t="shared" si="3"/>
        <v>107</v>
      </c>
    </row>
    <row r="110" spans="2:2" x14ac:dyDescent="0.25">
      <c r="B110">
        <f t="shared" si="3"/>
        <v>108</v>
      </c>
    </row>
    <row r="111" spans="2:2" x14ac:dyDescent="0.25">
      <c r="B111">
        <f t="shared" si="3"/>
        <v>109</v>
      </c>
    </row>
    <row r="112" spans="2:2" x14ac:dyDescent="0.25">
      <c r="B112">
        <f t="shared" si="3"/>
        <v>110</v>
      </c>
    </row>
    <row r="113" spans="2:2" x14ac:dyDescent="0.25">
      <c r="B113">
        <f t="shared" si="3"/>
        <v>111</v>
      </c>
    </row>
    <row r="114" spans="2:2" x14ac:dyDescent="0.25">
      <c r="B114">
        <f t="shared" si="3"/>
        <v>112</v>
      </c>
    </row>
    <row r="115" spans="2:2" x14ac:dyDescent="0.25">
      <c r="B115">
        <f t="shared" si="3"/>
        <v>113</v>
      </c>
    </row>
    <row r="116" spans="2:2" x14ac:dyDescent="0.25">
      <c r="B116">
        <f t="shared" si="3"/>
        <v>114</v>
      </c>
    </row>
    <row r="117" spans="2:2" x14ac:dyDescent="0.25">
      <c r="B117">
        <f t="shared" si="3"/>
        <v>115</v>
      </c>
    </row>
    <row r="118" spans="2:2" x14ac:dyDescent="0.25">
      <c r="B118">
        <f t="shared" si="3"/>
        <v>116</v>
      </c>
    </row>
    <row r="119" spans="2:2" x14ac:dyDescent="0.25">
      <c r="B119">
        <f t="shared" si="3"/>
        <v>117</v>
      </c>
    </row>
    <row r="120" spans="2:2" x14ac:dyDescent="0.25">
      <c r="B120">
        <f t="shared" si="3"/>
        <v>118</v>
      </c>
    </row>
    <row r="121" spans="2:2" x14ac:dyDescent="0.25">
      <c r="B121">
        <f t="shared" si="3"/>
        <v>119</v>
      </c>
    </row>
    <row r="122" spans="2:2" x14ac:dyDescent="0.25">
      <c r="B122">
        <f t="shared" si="3"/>
        <v>120</v>
      </c>
    </row>
    <row r="123" spans="2:2" x14ac:dyDescent="0.25">
      <c r="B123">
        <f t="shared" si="3"/>
        <v>121</v>
      </c>
    </row>
    <row r="124" spans="2:2" x14ac:dyDescent="0.25">
      <c r="B124">
        <f t="shared" si="3"/>
        <v>122</v>
      </c>
    </row>
    <row r="125" spans="2:2" x14ac:dyDescent="0.25">
      <c r="B125">
        <f t="shared" si="3"/>
        <v>123</v>
      </c>
    </row>
    <row r="126" spans="2:2" x14ac:dyDescent="0.25">
      <c r="B126">
        <f t="shared" si="3"/>
        <v>124</v>
      </c>
    </row>
    <row r="127" spans="2:2" x14ac:dyDescent="0.25">
      <c r="B127">
        <f t="shared" si="3"/>
        <v>125</v>
      </c>
    </row>
    <row r="128" spans="2:2" x14ac:dyDescent="0.25">
      <c r="B128">
        <f t="shared" si="3"/>
        <v>126</v>
      </c>
    </row>
    <row r="129" spans="2:2" x14ac:dyDescent="0.25">
      <c r="B129">
        <f t="shared" si="3"/>
        <v>127</v>
      </c>
    </row>
    <row r="130" spans="2:2" x14ac:dyDescent="0.25">
      <c r="B130">
        <f t="shared" si="3"/>
        <v>128</v>
      </c>
    </row>
    <row r="131" spans="2:2" x14ac:dyDescent="0.25">
      <c r="B131">
        <f t="shared" si="3"/>
        <v>129</v>
      </c>
    </row>
    <row r="132" spans="2:2" x14ac:dyDescent="0.25">
      <c r="B132">
        <f t="shared" si="3"/>
        <v>130</v>
      </c>
    </row>
    <row r="133" spans="2:2" x14ac:dyDescent="0.25">
      <c r="B133">
        <f t="shared" ref="B133:B167" si="4">B132+1</f>
        <v>131</v>
      </c>
    </row>
    <row r="134" spans="2:2" x14ac:dyDescent="0.25">
      <c r="B134">
        <f t="shared" si="4"/>
        <v>132</v>
      </c>
    </row>
    <row r="135" spans="2:2" x14ac:dyDescent="0.25">
      <c r="B135">
        <f t="shared" si="4"/>
        <v>133</v>
      </c>
    </row>
    <row r="136" spans="2:2" x14ac:dyDescent="0.25">
      <c r="B136">
        <f t="shared" si="4"/>
        <v>134</v>
      </c>
    </row>
    <row r="137" spans="2:2" x14ac:dyDescent="0.25">
      <c r="B137">
        <f t="shared" si="4"/>
        <v>135</v>
      </c>
    </row>
    <row r="138" spans="2:2" x14ac:dyDescent="0.25">
      <c r="B138">
        <f t="shared" si="4"/>
        <v>136</v>
      </c>
    </row>
    <row r="139" spans="2:2" x14ac:dyDescent="0.25">
      <c r="B139">
        <f t="shared" si="4"/>
        <v>137</v>
      </c>
    </row>
    <row r="140" spans="2:2" x14ac:dyDescent="0.25">
      <c r="B140">
        <f t="shared" si="4"/>
        <v>138</v>
      </c>
    </row>
    <row r="141" spans="2:2" x14ac:dyDescent="0.25">
      <c r="B141">
        <f t="shared" si="4"/>
        <v>139</v>
      </c>
    </row>
    <row r="142" spans="2:2" x14ac:dyDescent="0.25">
      <c r="B142">
        <f t="shared" si="4"/>
        <v>140</v>
      </c>
    </row>
    <row r="143" spans="2:2" x14ac:dyDescent="0.25">
      <c r="B143">
        <f t="shared" si="4"/>
        <v>141</v>
      </c>
    </row>
    <row r="144" spans="2:2" x14ac:dyDescent="0.25">
      <c r="B144">
        <f t="shared" si="4"/>
        <v>142</v>
      </c>
    </row>
    <row r="145" spans="2:2" x14ac:dyDescent="0.25">
      <c r="B145">
        <f t="shared" si="4"/>
        <v>143</v>
      </c>
    </row>
    <row r="146" spans="2:2" x14ac:dyDescent="0.25">
      <c r="B146">
        <f t="shared" si="4"/>
        <v>144</v>
      </c>
    </row>
    <row r="147" spans="2:2" x14ac:dyDescent="0.25">
      <c r="B147">
        <f t="shared" si="4"/>
        <v>145</v>
      </c>
    </row>
    <row r="148" spans="2:2" x14ac:dyDescent="0.25">
      <c r="B148">
        <f t="shared" si="4"/>
        <v>146</v>
      </c>
    </row>
    <row r="149" spans="2:2" x14ac:dyDescent="0.25">
      <c r="B149">
        <f t="shared" si="4"/>
        <v>147</v>
      </c>
    </row>
    <row r="150" spans="2:2" x14ac:dyDescent="0.25">
      <c r="B150">
        <f t="shared" si="4"/>
        <v>148</v>
      </c>
    </row>
    <row r="151" spans="2:2" x14ac:dyDescent="0.25">
      <c r="B151">
        <f t="shared" si="4"/>
        <v>149</v>
      </c>
    </row>
    <row r="152" spans="2:2" x14ac:dyDescent="0.25">
      <c r="B152">
        <f t="shared" si="4"/>
        <v>150</v>
      </c>
    </row>
    <row r="153" spans="2:2" x14ac:dyDescent="0.25">
      <c r="B153">
        <f t="shared" si="4"/>
        <v>151</v>
      </c>
    </row>
    <row r="154" spans="2:2" x14ac:dyDescent="0.25">
      <c r="B154">
        <f t="shared" si="4"/>
        <v>152</v>
      </c>
    </row>
    <row r="155" spans="2:2" x14ac:dyDescent="0.25">
      <c r="B155">
        <f t="shared" si="4"/>
        <v>153</v>
      </c>
    </row>
    <row r="156" spans="2:2" x14ac:dyDescent="0.25">
      <c r="B156">
        <f t="shared" si="4"/>
        <v>154</v>
      </c>
    </row>
    <row r="157" spans="2:2" x14ac:dyDescent="0.25">
      <c r="B157">
        <f t="shared" si="4"/>
        <v>155</v>
      </c>
    </row>
    <row r="158" spans="2:2" x14ac:dyDescent="0.25">
      <c r="B158">
        <f t="shared" si="4"/>
        <v>156</v>
      </c>
    </row>
    <row r="159" spans="2:2" x14ac:dyDescent="0.25">
      <c r="B159">
        <f t="shared" si="4"/>
        <v>157</v>
      </c>
    </row>
    <row r="160" spans="2:2" x14ac:dyDescent="0.25">
      <c r="B160">
        <f t="shared" si="4"/>
        <v>158</v>
      </c>
    </row>
    <row r="161" spans="2:2" x14ac:dyDescent="0.25">
      <c r="B161">
        <f t="shared" si="4"/>
        <v>159</v>
      </c>
    </row>
    <row r="162" spans="2:2" x14ac:dyDescent="0.25">
      <c r="B162">
        <f t="shared" si="4"/>
        <v>160</v>
      </c>
    </row>
    <row r="163" spans="2:2" x14ac:dyDescent="0.25">
      <c r="B163">
        <f t="shared" si="4"/>
        <v>161</v>
      </c>
    </row>
    <row r="164" spans="2:2" x14ac:dyDescent="0.25">
      <c r="B164">
        <f t="shared" si="4"/>
        <v>162</v>
      </c>
    </row>
    <row r="165" spans="2:2" x14ac:dyDescent="0.25">
      <c r="B165">
        <f t="shared" si="4"/>
        <v>163</v>
      </c>
    </row>
    <row r="166" spans="2:2" x14ac:dyDescent="0.25">
      <c r="B166">
        <f t="shared" si="4"/>
        <v>164</v>
      </c>
    </row>
    <row r="167" spans="2:2" x14ac:dyDescent="0.25">
      <c r="B167">
        <f t="shared" si="4"/>
        <v>165</v>
      </c>
    </row>
    <row r="168" spans="2:2" x14ac:dyDescent="0.25">
      <c r="B168">
        <f>B167+1</f>
        <v>166</v>
      </c>
    </row>
    <row r="169" spans="2:2" x14ac:dyDescent="0.25">
      <c r="B169">
        <f t="shared" ref="B169:B180" si="5">B168+1</f>
        <v>167</v>
      </c>
    </row>
    <row r="170" spans="2:2" x14ac:dyDescent="0.25">
      <c r="B170">
        <f t="shared" si="5"/>
        <v>168</v>
      </c>
    </row>
    <row r="171" spans="2:2" x14ac:dyDescent="0.25">
      <c r="B171">
        <f t="shared" si="5"/>
        <v>169</v>
      </c>
    </row>
    <row r="172" spans="2:2" x14ac:dyDescent="0.25">
      <c r="B172">
        <f t="shared" si="5"/>
        <v>170</v>
      </c>
    </row>
    <row r="173" spans="2:2" x14ac:dyDescent="0.25">
      <c r="B173">
        <f t="shared" si="5"/>
        <v>171</v>
      </c>
    </row>
    <row r="174" spans="2:2" x14ac:dyDescent="0.25">
      <c r="B174">
        <f t="shared" si="5"/>
        <v>172</v>
      </c>
    </row>
    <row r="175" spans="2:2" x14ac:dyDescent="0.25">
      <c r="B175">
        <f t="shared" si="5"/>
        <v>173</v>
      </c>
    </row>
    <row r="176" spans="2:2" x14ac:dyDescent="0.25">
      <c r="B176">
        <f t="shared" si="5"/>
        <v>174</v>
      </c>
    </row>
    <row r="177" spans="2:2" x14ac:dyDescent="0.25">
      <c r="B177">
        <f t="shared" si="5"/>
        <v>175</v>
      </c>
    </row>
    <row r="178" spans="2:2" x14ac:dyDescent="0.25">
      <c r="B178">
        <f t="shared" si="5"/>
        <v>176</v>
      </c>
    </row>
    <row r="179" spans="2:2" x14ac:dyDescent="0.25">
      <c r="B179">
        <f t="shared" si="5"/>
        <v>177</v>
      </c>
    </row>
    <row r="180" spans="2:2" x14ac:dyDescent="0.25">
      <c r="B180">
        <f t="shared" si="5"/>
        <v>178</v>
      </c>
    </row>
    <row r="181" spans="2:2" x14ac:dyDescent="0.25">
      <c r="B181">
        <f>B180+1</f>
        <v>179</v>
      </c>
    </row>
    <row r="182" spans="2:2" x14ac:dyDescent="0.25">
      <c r="B182">
        <f t="shared" ref="B182:B187" si="6">B181+1</f>
        <v>180</v>
      </c>
    </row>
    <row r="183" spans="2:2" x14ac:dyDescent="0.25">
      <c r="B183">
        <f t="shared" si="6"/>
        <v>181</v>
      </c>
    </row>
    <row r="184" spans="2:2" x14ac:dyDescent="0.25">
      <c r="B184">
        <f t="shared" si="6"/>
        <v>182</v>
      </c>
    </row>
    <row r="185" spans="2:2" x14ac:dyDescent="0.25">
      <c r="B185">
        <f t="shared" si="6"/>
        <v>183</v>
      </c>
    </row>
    <row r="186" spans="2:2" x14ac:dyDescent="0.25">
      <c r="B186">
        <f t="shared" si="6"/>
        <v>184</v>
      </c>
    </row>
    <row r="187" spans="2:2" x14ac:dyDescent="0.25">
      <c r="B187">
        <f t="shared" si="6"/>
        <v>185</v>
      </c>
    </row>
    <row r="188" spans="2:2" x14ac:dyDescent="0.25">
      <c r="B188">
        <f>B187+1</f>
        <v>186</v>
      </c>
    </row>
    <row r="189" spans="2:2" x14ac:dyDescent="0.25">
      <c r="B189">
        <f t="shared" ref="B189:B252" si="7">B188+1</f>
        <v>187</v>
      </c>
    </row>
    <row r="190" spans="2:2" x14ac:dyDescent="0.25">
      <c r="B190">
        <f t="shared" si="7"/>
        <v>188</v>
      </c>
    </row>
    <row r="191" spans="2:2" x14ac:dyDescent="0.25">
      <c r="B191">
        <f t="shared" si="7"/>
        <v>189</v>
      </c>
    </row>
    <row r="192" spans="2:2" x14ac:dyDescent="0.25">
      <c r="B192">
        <f t="shared" si="7"/>
        <v>190</v>
      </c>
    </row>
    <row r="193" spans="2:2" x14ac:dyDescent="0.25">
      <c r="B193">
        <f t="shared" si="7"/>
        <v>191</v>
      </c>
    </row>
    <row r="194" spans="2:2" x14ac:dyDescent="0.25">
      <c r="B194">
        <f t="shared" si="7"/>
        <v>192</v>
      </c>
    </row>
    <row r="195" spans="2:2" x14ac:dyDescent="0.25">
      <c r="B195">
        <f t="shared" si="7"/>
        <v>193</v>
      </c>
    </row>
    <row r="196" spans="2:2" x14ac:dyDescent="0.25">
      <c r="B196">
        <f t="shared" si="7"/>
        <v>194</v>
      </c>
    </row>
    <row r="197" spans="2:2" x14ac:dyDescent="0.25">
      <c r="B197">
        <f t="shared" si="7"/>
        <v>195</v>
      </c>
    </row>
    <row r="198" spans="2:2" x14ac:dyDescent="0.25">
      <c r="B198">
        <f t="shared" si="7"/>
        <v>196</v>
      </c>
    </row>
    <row r="199" spans="2:2" x14ac:dyDescent="0.25">
      <c r="B199">
        <f t="shared" si="7"/>
        <v>197</v>
      </c>
    </row>
    <row r="200" spans="2:2" x14ac:dyDescent="0.25">
      <c r="B200">
        <f t="shared" si="7"/>
        <v>198</v>
      </c>
    </row>
    <row r="201" spans="2:2" x14ac:dyDescent="0.25">
      <c r="B201">
        <f t="shared" si="7"/>
        <v>199</v>
      </c>
    </row>
    <row r="202" spans="2:2" x14ac:dyDescent="0.25">
      <c r="B202">
        <f t="shared" si="7"/>
        <v>200</v>
      </c>
    </row>
    <row r="203" spans="2:2" x14ac:dyDescent="0.25">
      <c r="B203">
        <f t="shared" si="7"/>
        <v>201</v>
      </c>
    </row>
    <row r="204" spans="2:2" x14ac:dyDescent="0.25">
      <c r="B204">
        <f t="shared" si="7"/>
        <v>202</v>
      </c>
    </row>
    <row r="205" spans="2:2" x14ac:dyDescent="0.25">
      <c r="B205">
        <f t="shared" si="7"/>
        <v>203</v>
      </c>
    </row>
    <row r="206" spans="2:2" x14ac:dyDescent="0.25">
      <c r="B206">
        <f t="shared" si="7"/>
        <v>204</v>
      </c>
    </row>
    <row r="207" spans="2:2" x14ac:dyDescent="0.25">
      <c r="B207">
        <f t="shared" si="7"/>
        <v>205</v>
      </c>
    </row>
    <row r="208" spans="2:2" x14ac:dyDescent="0.25">
      <c r="B208">
        <f t="shared" si="7"/>
        <v>206</v>
      </c>
    </row>
    <row r="209" spans="2:2" x14ac:dyDescent="0.25">
      <c r="B209">
        <f t="shared" si="7"/>
        <v>207</v>
      </c>
    </row>
    <row r="210" spans="2:2" x14ac:dyDescent="0.25">
      <c r="B210">
        <f t="shared" si="7"/>
        <v>208</v>
      </c>
    </row>
    <row r="211" spans="2:2" x14ac:dyDescent="0.25">
      <c r="B211">
        <f t="shared" si="7"/>
        <v>209</v>
      </c>
    </row>
    <row r="212" spans="2:2" x14ac:dyDescent="0.25">
      <c r="B212">
        <f t="shared" si="7"/>
        <v>210</v>
      </c>
    </row>
    <row r="213" spans="2:2" x14ac:dyDescent="0.25">
      <c r="B213">
        <f t="shared" si="7"/>
        <v>211</v>
      </c>
    </row>
    <row r="214" spans="2:2" x14ac:dyDescent="0.25">
      <c r="B214">
        <f t="shared" si="7"/>
        <v>212</v>
      </c>
    </row>
    <row r="215" spans="2:2" x14ac:dyDescent="0.25">
      <c r="B215">
        <f t="shared" si="7"/>
        <v>213</v>
      </c>
    </row>
    <row r="216" spans="2:2" x14ac:dyDescent="0.25">
      <c r="B216">
        <f t="shared" si="7"/>
        <v>214</v>
      </c>
    </row>
    <row r="217" spans="2:2" x14ac:dyDescent="0.25">
      <c r="B217">
        <f t="shared" si="7"/>
        <v>215</v>
      </c>
    </row>
    <row r="218" spans="2:2" x14ac:dyDescent="0.25">
      <c r="B218">
        <f t="shared" si="7"/>
        <v>216</v>
      </c>
    </row>
    <row r="219" spans="2:2" x14ac:dyDescent="0.25">
      <c r="B219">
        <f t="shared" si="7"/>
        <v>217</v>
      </c>
    </row>
    <row r="220" spans="2:2" x14ac:dyDescent="0.25">
      <c r="B220">
        <f t="shared" si="7"/>
        <v>218</v>
      </c>
    </row>
    <row r="221" spans="2:2" x14ac:dyDescent="0.25">
      <c r="B221">
        <f t="shared" si="7"/>
        <v>219</v>
      </c>
    </row>
    <row r="222" spans="2:2" x14ac:dyDescent="0.25">
      <c r="B222">
        <f t="shared" si="7"/>
        <v>220</v>
      </c>
    </row>
    <row r="223" spans="2:2" x14ac:dyDescent="0.25">
      <c r="B223">
        <f t="shared" si="7"/>
        <v>221</v>
      </c>
    </row>
    <row r="224" spans="2:2" x14ac:dyDescent="0.25">
      <c r="B224">
        <f t="shared" si="7"/>
        <v>222</v>
      </c>
    </row>
    <row r="225" spans="2:2" x14ac:dyDescent="0.25">
      <c r="B225">
        <f t="shared" si="7"/>
        <v>223</v>
      </c>
    </row>
    <row r="226" spans="2:2" x14ac:dyDescent="0.25">
      <c r="B226">
        <f t="shared" si="7"/>
        <v>224</v>
      </c>
    </row>
    <row r="227" spans="2:2" x14ac:dyDescent="0.25">
      <c r="B227">
        <f t="shared" si="7"/>
        <v>225</v>
      </c>
    </row>
    <row r="228" spans="2:2" x14ac:dyDescent="0.25">
      <c r="B228">
        <f t="shared" si="7"/>
        <v>226</v>
      </c>
    </row>
    <row r="229" spans="2:2" x14ac:dyDescent="0.25">
      <c r="B229">
        <f t="shared" si="7"/>
        <v>227</v>
      </c>
    </row>
    <row r="230" spans="2:2" x14ac:dyDescent="0.25">
      <c r="B230">
        <f t="shared" si="7"/>
        <v>228</v>
      </c>
    </row>
    <row r="231" spans="2:2" x14ac:dyDescent="0.25">
      <c r="B231">
        <f t="shared" si="7"/>
        <v>229</v>
      </c>
    </row>
    <row r="232" spans="2:2" x14ac:dyDescent="0.25">
      <c r="B232">
        <f t="shared" si="7"/>
        <v>230</v>
      </c>
    </row>
    <row r="233" spans="2:2" x14ac:dyDescent="0.25">
      <c r="B233">
        <f t="shared" si="7"/>
        <v>231</v>
      </c>
    </row>
    <row r="234" spans="2:2" x14ac:dyDescent="0.25">
      <c r="B234">
        <f t="shared" si="7"/>
        <v>232</v>
      </c>
    </row>
    <row r="235" spans="2:2" x14ac:dyDescent="0.25">
      <c r="B235">
        <f t="shared" si="7"/>
        <v>233</v>
      </c>
    </row>
    <row r="236" spans="2:2" x14ac:dyDescent="0.25">
      <c r="B236">
        <f t="shared" si="7"/>
        <v>234</v>
      </c>
    </row>
    <row r="237" spans="2:2" x14ac:dyDescent="0.25">
      <c r="B237">
        <f t="shared" si="7"/>
        <v>235</v>
      </c>
    </row>
    <row r="238" spans="2:2" x14ac:dyDescent="0.25">
      <c r="B238">
        <f t="shared" si="7"/>
        <v>236</v>
      </c>
    </row>
    <row r="239" spans="2:2" x14ac:dyDescent="0.25">
      <c r="B239">
        <f t="shared" si="7"/>
        <v>237</v>
      </c>
    </row>
    <row r="240" spans="2:2" x14ac:dyDescent="0.25">
      <c r="B240">
        <f t="shared" si="7"/>
        <v>238</v>
      </c>
    </row>
    <row r="241" spans="2:2" x14ac:dyDescent="0.25">
      <c r="B241">
        <f t="shared" si="7"/>
        <v>239</v>
      </c>
    </row>
    <row r="242" spans="2:2" x14ac:dyDescent="0.25">
      <c r="B242">
        <f t="shared" si="7"/>
        <v>240</v>
      </c>
    </row>
    <row r="243" spans="2:2" x14ac:dyDescent="0.25">
      <c r="B243">
        <f t="shared" si="7"/>
        <v>241</v>
      </c>
    </row>
    <row r="244" spans="2:2" x14ac:dyDescent="0.25">
      <c r="B244">
        <f t="shared" si="7"/>
        <v>242</v>
      </c>
    </row>
    <row r="245" spans="2:2" x14ac:dyDescent="0.25">
      <c r="B245">
        <f t="shared" si="7"/>
        <v>243</v>
      </c>
    </row>
    <row r="246" spans="2:2" x14ac:dyDescent="0.25">
      <c r="B246">
        <f t="shared" si="7"/>
        <v>244</v>
      </c>
    </row>
    <row r="247" spans="2:2" x14ac:dyDescent="0.25">
      <c r="B247">
        <f t="shared" si="7"/>
        <v>245</v>
      </c>
    </row>
    <row r="248" spans="2:2" x14ac:dyDescent="0.25">
      <c r="B248">
        <f t="shared" si="7"/>
        <v>246</v>
      </c>
    </row>
    <row r="249" spans="2:2" x14ac:dyDescent="0.25">
      <c r="B249">
        <f t="shared" si="7"/>
        <v>247</v>
      </c>
    </row>
    <row r="250" spans="2:2" x14ac:dyDescent="0.25">
      <c r="B250">
        <f t="shared" si="7"/>
        <v>248</v>
      </c>
    </row>
    <row r="251" spans="2:2" x14ac:dyDescent="0.25">
      <c r="B251">
        <f t="shared" si="7"/>
        <v>249</v>
      </c>
    </row>
    <row r="252" spans="2:2" x14ac:dyDescent="0.25">
      <c r="B252">
        <f t="shared" si="7"/>
        <v>250</v>
      </c>
    </row>
    <row r="253" spans="2:2" x14ac:dyDescent="0.25">
      <c r="B253">
        <f t="shared" ref="B253:B258" si="8">B252+1</f>
        <v>251</v>
      </c>
    </row>
    <row r="254" spans="2:2" x14ac:dyDescent="0.25">
      <c r="B254">
        <f t="shared" si="8"/>
        <v>252</v>
      </c>
    </row>
    <row r="255" spans="2:2" x14ac:dyDescent="0.25">
      <c r="B255">
        <f t="shared" si="8"/>
        <v>253</v>
      </c>
    </row>
    <row r="256" spans="2:2" x14ac:dyDescent="0.25">
      <c r="B256">
        <f t="shared" si="8"/>
        <v>254</v>
      </c>
    </row>
    <row r="257" spans="2:2" x14ac:dyDescent="0.25">
      <c r="B257">
        <f t="shared" si="8"/>
        <v>255</v>
      </c>
    </row>
    <row r="258" spans="2:2" x14ac:dyDescent="0.25">
      <c r="B258">
        <f t="shared" si="8"/>
        <v>256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4</vt:i4>
      </vt:variant>
    </vt:vector>
  </HeadingPairs>
  <TitlesOfParts>
    <vt:vector size="7" baseType="lpstr">
      <vt:lpstr>Check # BACnet Objects</vt:lpstr>
      <vt:lpstr>Calc</vt:lpstr>
      <vt:lpstr>L_lim</vt:lpstr>
      <vt:lpstr>L_16</vt:lpstr>
      <vt:lpstr>L_256</vt:lpstr>
      <vt:lpstr>L_32</vt:lpstr>
      <vt:lpstr>L_4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Pierpaolo Armeli</dc:creator>
  <cp:lastModifiedBy>Pierpaolo Armeli</cp:lastModifiedBy>
  <dcterms:created xsi:type="dcterms:W3CDTF">2018-02-19T14:43:56Z</dcterms:created>
  <dcterms:modified xsi:type="dcterms:W3CDTF">2018-03-12T23:41:54Z</dcterms:modified>
</cp:coreProperties>
</file>